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itz-my.sharepoint.com/personal/graham_citz_co_uk/Documents/"/>
    </mc:Choice>
  </mc:AlternateContent>
  <xr:revisionPtr revIDLastSave="0" documentId="8_{2015EBD2-75AC-4E23-B519-41E99E313A00}" xr6:coauthVersionLast="47" xr6:coauthVersionMax="47" xr10:uidLastSave="{00000000-0000-0000-0000-000000000000}"/>
  <bookViews>
    <workbookView xWindow="-120" yWindow="-120" windowWidth="29040" windowHeight="15840" xr2:uid="{BF76DAD0-49C7-2A48-AAF6-38E3D7B1C32A}"/>
  </bookViews>
  <sheets>
    <sheet name="Summary" sheetId="14" r:id="rId1"/>
    <sheet name="Materials Summary" sheetId="4" r:id="rId2"/>
    <sheet name="Technical Equipment" sheetId="11" r:id="rId3"/>
    <sheet name="Costumes" sheetId="10" r:id="rId4"/>
    <sheet name="Sets and Scenery" sheetId="2" r:id="rId5"/>
    <sheet name="Props and furniture"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0" l="1"/>
  <c r="O22" i="10"/>
  <c r="O21" i="10"/>
  <c r="O20" i="10"/>
  <c r="O19" i="10"/>
  <c r="O18" i="10"/>
  <c r="O29" i="10"/>
  <c r="O28" i="10"/>
  <c r="O27" i="10"/>
  <c r="O26" i="10"/>
  <c r="O25" i="10"/>
  <c r="O24" i="10"/>
  <c r="O35" i="10"/>
  <c r="O34" i="10"/>
  <c r="O33" i="10"/>
  <c r="O32" i="10"/>
  <c r="O31" i="10"/>
  <c r="O30" i="10"/>
  <c r="O54" i="2"/>
  <c r="O53" i="2"/>
  <c r="O52" i="2"/>
  <c r="O51" i="2"/>
  <c r="O50" i="2"/>
  <c r="O49" i="2"/>
  <c r="O48" i="2"/>
  <c r="O47" i="2"/>
  <c r="O58" i="2"/>
  <c r="O57" i="2"/>
  <c r="O56" i="2"/>
  <c r="O55" i="2"/>
  <c r="O60" i="2"/>
  <c r="O59" i="2"/>
  <c r="O61" i="2"/>
  <c r="O62" i="2"/>
  <c r="O46" i="2"/>
  <c r="O45" i="2"/>
  <c r="O44" i="2"/>
  <c r="O43" i="2"/>
  <c r="O42" i="2"/>
  <c r="O41" i="2"/>
  <c r="O40" i="2"/>
  <c r="O39" i="2"/>
  <c r="O38" i="2"/>
  <c r="O37" i="2"/>
  <c r="O36" i="2"/>
  <c r="E97" i="9"/>
  <c r="I97" i="9"/>
  <c r="M97" i="9"/>
  <c r="O81" i="9"/>
  <c r="O80" i="9"/>
  <c r="O79" i="9"/>
  <c r="O78" i="9"/>
  <c r="O77" i="9"/>
  <c r="O76" i="9"/>
  <c r="O75" i="9"/>
  <c r="O74" i="9"/>
  <c r="O73" i="9"/>
  <c r="O72" i="9"/>
  <c r="O71" i="9"/>
  <c r="O70" i="9"/>
  <c r="O69" i="9"/>
  <c r="O59" i="9"/>
  <c r="O58" i="9"/>
  <c r="O57" i="9"/>
  <c r="O56" i="9"/>
  <c r="O55" i="9"/>
  <c r="O54" i="9"/>
  <c r="O53" i="9"/>
  <c r="O52" i="9"/>
  <c r="O51" i="9"/>
  <c r="O50" i="9"/>
  <c r="O49" i="9"/>
  <c r="O48" i="9"/>
  <c r="O47" i="9"/>
  <c r="O46" i="9"/>
  <c r="O45" i="9"/>
  <c r="O44" i="9"/>
  <c r="O43" i="9"/>
  <c r="O42" i="9"/>
  <c r="O41" i="9"/>
  <c r="O40" i="9"/>
  <c r="O39" i="9"/>
  <c r="O38" i="9"/>
  <c r="O37" i="9"/>
  <c r="O62" i="9" l="1"/>
  <c r="O63" i="9"/>
  <c r="O64" i="9"/>
  <c r="O65" i="9"/>
  <c r="O66" i="9"/>
  <c r="O67" i="9"/>
  <c r="O68" i="9"/>
  <c r="O82" i="9"/>
  <c r="O83" i="9"/>
  <c r="O84" i="9"/>
  <c r="O85" i="9"/>
  <c r="O86" i="9"/>
  <c r="O87" i="9"/>
  <c r="O88" i="9"/>
  <c r="O89" i="9"/>
  <c r="O90" i="9"/>
  <c r="O91" i="9"/>
  <c r="O92" i="9"/>
  <c r="O93" i="9"/>
  <c r="O94" i="9"/>
  <c r="O95" i="9"/>
  <c r="D4" i="9"/>
  <c r="D3" i="9"/>
  <c r="D2" i="9"/>
  <c r="D4" i="11"/>
  <c r="D3" i="11"/>
  <c r="D2" i="11"/>
  <c r="D4" i="10"/>
  <c r="D3" i="10"/>
  <c r="D2" i="10"/>
  <c r="O60" i="9"/>
  <c r="O61" i="9"/>
  <c r="O16" i="9"/>
  <c r="O17" i="9"/>
  <c r="O18" i="9"/>
  <c r="O19" i="9"/>
  <c r="O20" i="9"/>
  <c r="O21" i="9"/>
  <c r="O22" i="9"/>
  <c r="O23" i="9"/>
  <c r="O24" i="9"/>
  <c r="O25" i="9"/>
  <c r="O26" i="9"/>
  <c r="O27" i="9"/>
  <c r="O16" i="10"/>
  <c r="O17" i="10"/>
  <c r="O36" i="10"/>
  <c r="O37" i="10"/>
  <c r="O38" i="10"/>
  <c r="O39" i="10"/>
  <c r="O40" i="10"/>
  <c r="O41" i="10"/>
  <c r="O42" i="10"/>
  <c r="O43" i="10"/>
  <c r="O44" i="10"/>
  <c r="O31" i="11"/>
  <c r="O32" i="11"/>
  <c r="O33" i="11"/>
  <c r="O34" i="11"/>
  <c r="O35" i="11"/>
  <c r="O36" i="11"/>
  <c r="O37" i="11"/>
  <c r="O38" i="11"/>
  <c r="O39" i="11"/>
  <c r="O40" i="11"/>
  <c r="O41" i="11"/>
  <c r="O42" i="11"/>
  <c r="O43" i="11"/>
  <c r="O44" i="11"/>
  <c r="O45" i="11"/>
  <c r="O18" i="11"/>
  <c r="O16" i="11"/>
  <c r="O17" i="11"/>
  <c r="O19" i="11"/>
  <c r="O20" i="11"/>
  <c r="O21" i="11"/>
  <c r="O33" i="2"/>
  <c r="O32" i="2"/>
  <c r="O31" i="2"/>
  <c r="O20" i="2"/>
  <c r="O19" i="2"/>
  <c r="E47" i="11" l="1"/>
  <c r="I47" i="11" s="1"/>
  <c r="E23" i="11"/>
  <c r="M47" i="11" l="1"/>
  <c r="M21" i="4" s="1"/>
  <c r="I21" i="4"/>
  <c r="M23" i="11"/>
  <c r="M20" i="4" s="1"/>
  <c r="I23" i="11"/>
  <c r="I20" i="4" s="1"/>
  <c r="E46" i="10"/>
  <c r="E29" i="9"/>
  <c r="K2" i="2"/>
  <c r="D4" i="2"/>
  <c r="D3" i="2"/>
  <c r="D2" i="2"/>
  <c r="O63" i="2"/>
  <c r="O35" i="2"/>
  <c r="O34" i="2"/>
  <c r="E23" i="2"/>
  <c r="O21" i="2"/>
  <c r="O18" i="2"/>
  <c r="O17" i="2"/>
  <c r="O16" i="2"/>
  <c r="M29" i="9" l="1"/>
  <c r="M15" i="4" s="1"/>
  <c r="I29" i="9"/>
  <c r="I15" i="4" s="1"/>
  <c r="M46" i="10"/>
  <c r="M18" i="4" s="1"/>
  <c r="I46" i="10"/>
  <c r="I18" i="4" s="1"/>
  <c r="M23" i="2"/>
  <c r="M12" i="4" s="1"/>
  <c r="I23" i="2"/>
  <c r="I12" i="4" s="1"/>
  <c r="M16" i="4"/>
  <c r="I16" i="4"/>
  <c r="E65" i="2"/>
  <c r="I65" i="2" s="1"/>
  <c r="M65" i="2" l="1"/>
  <c r="M13" i="4" s="1"/>
  <c r="I13" i="4"/>
</calcChain>
</file>

<file path=xl/sharedStrings.xml><?xml version="1.0" encoding="utf-8"?>
<sst xmlns="http://schemas.openxmlformats.org/spreadsheetml/2006/main" count="458" uniqueCount="169">
  <si>
    <t>Item</t>
  </si>
  <si>
    <t>Source</t>
  </si>
  <si>
    <t>Destination</t>
  </si>
  <si>
    <t>Notes</t>
  </si>
  <si>
    <t>Items by weight</t>
  </si>
  <si>
    <t>Material</t>
  </si>
  <si>
    <t>Quantity (kg)</t>
  </si>
  <si>
    <t>Transport</t>
  </si>
  <si>
    <t>Score</t>
  </si>
  <si>
    <t>Hired / reused from venue or locally</t>
  </si>
  <si>
    <t>Hired / reused from elsewhere</t>
  </si>
  <si>
    <t>Repurposed / net zero materials</t>
  </si>
  <si>
    <t>Low carbon raw materials</t>
  </si>
  <si>
    <t>Virgin &amp; raw materials</t>
  </si>
  <si>
    <t>Stored, donated or sold locally</t>
  </si>
  <si>
    <t>Stored, donated or sold elsewhere</t>
  </si>
  <si>
    <t>Burnt as biomass</t>
  </si>
  <si>
    <t>Landfill</t>
  </si>
  <si>
    <t>Materials recycled or repurposed</t>
  </si>
  <si>
    <t>• Fill in materials by estimating weight if you possibly can</t>
  </si>
  <si>
    <t>• Copy the appropriate score into the form</t>
  </si>
  <si>
    <t>TOTAL QUANTITY</t>
  </si>
  <si>
    <t>TOTAL QUANTITY (kg)</t>
  </si>
  <si>
    <t>% from REUSED OR RECYCLED</t>
  </si>
  <si>
    <t xml:space="preserve">% REUSED OR RECYCLED </t>
  </si>
  <si>
    <t>Baseline Target</t>
  </si>
  <si>
    <t>Intermediate Target</t>
  </si>
  <si>
    <t>Advanced Target</t>
  </si>
  <si>
    <t>Aggregate</t>
  </si>
  <si>
    <t>1-4: Excellent. Ensure disposal</t>
  </si>
  <si>
    <t>5-9: Good. Can this be improved?</t>
  </si>
  <si>
    <t>10-12: Acceptable. Can this be improved?</t>
  </si>
  <si>
    <t>15-16: Bad. Can this be improved?</t>
  </si>
  <si>
    <t>20-25: Unacceptable. Can this be improved?</t>
  </si>
  <si>
    <t>Items by quantity</t>
  </si>
  <si>
    <t>Quantity</t>
  </si>
  <si>
    <t>Sets and Scenery</t>
  </si>
  <si>
    <t>Location</t>
  </si>
  <si>
    <t>Show</t>
  </si>
  <si>
    <t>Opening date</t>
  </si>
  <si>
    <t>Small items not included, and other notes</t>
  </si>
  <si>
    <t>Costumes</t>
  </si>
  <si>
    <t>Summary Sheet</t>
  </si>
  <si>
    <t>Props and Furniture</t>
  </si>
  <si>
    <t>by weight</t>
  </si>
  <si>
    <t>by quantity</t>
  </si>
  <si>
    <t>Technical Equipment</t>
  </si>
  <si>
    <t>Target:</t>
  </si>
  <si>
    <t>% from reused or recycled</t>
  </si>
  <si>
    <t>% reused or recycled</t>
  </si>
  <si>
    <t>Props &amp; Furniture</t>
  </si>
  <si>
    <t>Target Met?</t>
  </si>
  <si>
    <t>• Start by filling in Show, Location, Opening Date, and Target (above)</t>
  </si>
  <si>
    <t>• Then go through the worksheets one by one</t>
  </si>
  <si>
    <t>• Then come back to this page to fill in 'Target Met?' and 'Notes'</t>
  </si>
  <si>
    <t>Intermediate</t>
  </si>
  <si>
    <t xml:space="preserve">Intermediate </t>
  </si>
  <si>
    <t>Invitation</t>
  </si>
  <si>
    <t>Section 3 - Steps Towards Sustainability</t>
  </si>
  <si>
    <t>Production Agreement</t>
  </si>
  <si>
    <t>Team</t>
  </si>
  <si>
    <t>Sustainability Champion</t>
  </si>
  <si>
    <t>Budget and Schedule</t>
  </si>
  <si>
    <t>Concept</t>
  </si>
  <si>
    <t>Development</t>
  </si>
  <si>
    <t>Evaluation</t>
  </si>
  <si>
    <t>Making</t>
  </si>
  <si>
    <t>Technical</t>
  </si>
  <si>
    <t>Review</t>
  </si>
  <si>
    <t>Disposal</t>
  </si>
  <si>
    <t>Outdoors</t>
  </si>
  <si>
    <t>Touring</t>
  </si>
  <si>
    <t>Baseline</t>
  </si>
  <si>
    <t>Advanced</t>
  </si>
  <si>
    <t>B.1 The production's Green Book Baseline standard is stated as part of
the initial invitation to everyone involved.</t>
  </si>
  <si>
    <t>B.2 A Green Production Agreement is signed by everyone involved in the production.</t>
  </si>
  <si>
    <t>B.3 The full team is appointed early to allow for collaboration on sustainability.</t>
  </si>
  <si>
    <t>I.3 The team is given an information pack of in-house &amp; local resources to support sustainability</t>
  </si>
  <si>
    <t>As per baseline</t>
  </si>
  <si>
    <t>A.2 The Green Production Agreement also contains a clear divestment and ethical funding statement.</t>
  </si>
  <si>
    <t>As per intermediate</t>
  </si>
  <si>
    <t>A.3 All supply contracts, tender documents and contracts require Green Book Advanced standard to be met</t>
  </si>
  <si>
    <t>Achieved?</t>
  </si>
  <si>
    <t>Contract</t>
  </si>
  <si>
    <t>Citz B.3.2  Production Team and Stage Management hired in adequate time to liaise with Creative team and for sourcing/making sustainably?</t>
  </si>
  <si>
    <t>B.4 A Sustainability Champion is appointed at the outset to track, guide and support sustainability efforts across the team.</t>
  </si>
  <si>
    <t>Citz B.3.1 Creative Team hired in enough time to consider sustainability and resources.</t>
  </si>
  <si>
    <t>Citz I.3.2 Key members of production team and stage management hired early to be able to engage early with the design process</t>
  </si>
  <si>
    <t>Citz B.4.1 Sustainability Champion has undertaken climate literacy training prior to production start</t>
  </si>
  <si>
    <t>I.4 All key members of the team have undertaken carbon literacy training before production starts</t>
  </si>
  <si>
    <t>Citz 4.1 All key full-time staff working directly on the production have undertaken carbon literacy training before the production starts</t>
  </si>
  <si>
    <t>A.4 A Carbon Budget is set, and the Sustainability Champion trained in using a carbon calculator</t>
  </si>
  <si>
    <t>B.5 The budget and schedule are set to support sustainable working.</t>
  </si>
  <si>
    <t>Citz B.5.1 The budget was adequate to enable sustainable purchasing decisions</t>
  </si>
  <si>
    <t>Citz B.5.2 The schedule was adequate to allow time for design iterations that made it more sustainable</t>
  </si>
  <si>
    <t>Citz B.5.3 The making and fit-up schedule allowed time for sustainable sourcing and working practices.</t>
  </si>
  <si>
    <t>B.6 An early neeting at concept stage includes makers, so the whole team can work on how to achieve the vision sustainably.</t>
  </si>
  <si>
    <t>Citz B.6.2 The in-house production departments were involved at concept stage on how to achieve the vision sustainably.</t>
  </si>
  <si>
    <t>Citz B.6.1 The production manager and sustainability champion were involved at concept stage on how to achieve the vision sustainably.</t>
  </si>
  <si>
    <t>B.7 A 'Green Card' meeting of the whole team reviews sustainability against standard, and agrees actions.</t>
  </si>
  <si>
    <t>Citz B.7.1 The Theatre Greenbook standard was considered at the Whitecard stage by all of the in-house departments with recommendations and actions.</t>
  </si>
  <si>
    <t>A.7 Sets are designed with modular components for easy reuse.</t>
  </si>
  <si>
    <t>B.8 A Materials Inventory lists the sources of ALL materials, and their planned disposal routes after the show.</t>
  </si>
  <si>
    <t>A.8 A Carbon Calculator is used to track the production's footprint.</t>
  </si>
  <si>
    <t>B.9 The Sustainable Workshop Guidance is understood and agreed by all, to establish green workshop practices.</t>
  </si>
  <si>
    <t>A.9 Sets are made for easy disassembly to allow to recycling of materials.</t>
  </si>
  <si>
    <t>Citz A.9.1 Sets are made with fixing methods that allow for reuse of primary components (e.g. timber, ply etc)</t>
  </si>
  <si>
    <t>B.10 50% of each category of materials used in the production (set, props, costume etc) has a previous life</t>
  </si>
  <si>
    <t>Citz B.10.2 50% of materials used in costume  have had a previous life</t>
  </si>
  <si>
    <t>Citz B.10.3 50% of materials used in set have had a previous life</t>
  </si>
  <si>
    <t>Citz B.10.4 50% of materials used in props and furniture have had a previous life</t>
  </si>
  <si>
    <t>I.10 75% of each category of materials used in the production (set, props, costume etc) has a previous life</t>
  </si>
  <si>
    <t>Citz I.10.2 75% of materials used in costume  have had a previous life</t>
  </si>
  <si>
    <t>Citz I.10.3 75% of materials used in set have had a previous life</t>
  </si>
  <si>
    <t>Citz I.10.4 75% of materials used in props and furniture have had a previous life</t>
  </si>
  <si>
    <t>Citz A.10.2 100% of materials used in costume  have had a previous life</t>
  </si>
  <si>
    <t>Citz A.10.3 100% of materials used in set have had a previous life</t>
  </si>
  <si>
    <t>Citz A.10.4 100% of materials used in props and furniture have had a previous life</t>
  </si>
  <si>
    <t>B.11 New materials are sustainably sourced if possible. 100% of plastics are resusable, recyclable or compostable.</t>
  </si>
  <si>
    <t>Citz I.1 Green Book and standard is  included in all contracts for the team.</t>
  </si>
  <si>
    <t>Citz I.3.1 Creative Team hired in good time to enable more engagement re sustainability and resources.</t>
  </si>
  <si>
    <t>I.11 All other materials are sourced sustainably.</t>
  </si>
  <si>
    <t>A.11 All new materials are accredited carbon zero</t>
  </si>
  <si>
    <t>B.12 Materials and products which damage the environment are avoided if possible.</t>
  </si>
  <si>
    <t>I.12 Materials and products which damage the environment are avoided</t>
  </si>
  <si>
    <t>A.12 The production uses no toxic or environmentally harmful production materials</t>
  </si>
  <si>
    <t>B.13 Deliveries are minimised, and last minute deliveries avoided if possible</t>
  </si>
  <si>
    <t>I.13 Vehicle mileage associated with the production and deliveries is tracked and recorded.</t>
  </si>
  <si>
    <t>Citz B.13.1 Pick ups for items are made using a sustainable mode of transport (e.g. walking, bike, bus, train etc) where possible.</t>
  </si>
  <si>
    <t>A.13 The production only uses electric vehicles, rail, cycles or public transport.</t>
  </si>
  <si>
    <t>B.14 Technical teams follow guidance in chapter 8, reducing energy through switch-off routines etc.</t>
  </si>
  <si>
    <t>B.15 The Costumes guidance is understood and followed, to maximise, reuse and manage costumes sustainably.</t>
  </si>
  <si>
    <t>B.16 A review meeting is held by the Sustainability Champion to assess the show's outcome and share lessons learnt.</t>
  </si>
  <si>
    <t>B.17 After the show, 65% of materials used are re-used or recycled. Technical systems are maintained, reused or sustainably returned.</t>
  </si>
  <si>
    <t>Citz B.16.1 A review is drafted by the production manager or Head of Production</t>
  </si>
  <si>
    <t>Citz B.16.2 The review is circulated to all key members of the team.</t>
  </si>
  <si>
    <t>Citz B.10.1 50% of materials used by the technical departments have had a previous life</t>
  </si>
  <si>
    <t>Citz I.10.1 75% of materials by the technical departments have had a previous life</t>
  </si>
  <si>
    <t>Citz A.10.1 100% of materials by the technical departments have had a previous life</t>
  </si>
  <si>
    <t>Citz B.17 65% of materials used by the technical departments are re-used or recycled.</t>
  </si>
  <si>
    <t>Citz B.17.2 65% of materials used by the wardrobe department are re-used or recycled.</t>
  </si>
  <si>
    <t>Citz B.17.4 65% of materials used by stage management are recycled.</t>
  </si>
  <si>
    <t>Citz B.17.3 65% of materials used in construction are recycled.</t>
  </si>
  <si>
    <t>B.17 After the show, 75% of materials used are re-used or recycled. Technical systems are maintained, reused or sustainably returned.</t>
  </si>
  <si>
    <t>Citz B.17 75% of materials used by the technical departments are re-used or recycled.</t>
  </si>
  <si>
    <t>Citz B.17.2 75% of materials used by the wardrobe department are re-used or recycled.</t>
  </si>
  <si>
    <t>Citz B.17.3 75% of materials used in construction are recycled.</t>
  </si>
  <si>
    <t>Citz B.17.4 75% of materials used by stage management are recycled.</t>
  </si>
  <si>
    <t>Citz B.17.4 65% of returns are returned sustainably</t>
  </si>
  <si>
    <t>Citz B.17.4 75% of returns are returned sustainably</t>
  </si>
  <si>
    <t>B.18 Outdoor / Site Specific shows follow the Green Book Guidance for Outdoor /  Site Specific shows</t>
  </si>
  <si>
    <t>B.19 Touring shows follow Green Book guidance for Touring (see toolkit)</t>
  </si>
  <si>
    <t>I.19 Vehicle mileage associated with the tour is tracked and recorded</t>
  </si>
  <si>
    <t>A.18 An Ecological Impact Assessment is carried out for any outdoor locations used.</t>
  </si>
  <si>
    <t>A.19 A Carbon Calculator is used to understand the impact of each leg of the tour.</t>
  </si>
  <si>
    <t>Citz B.7.2 Key members of the freelance team were involved in the Green Book discussions at White Card stage.</t>
  </si>
  <si>
    <t>A.10 100% of each category of materials used in the production (set, props, costume etc) has a previous life</t>
  </si>
  <si>
    <t>check with Denis</t>
  </si>
  <si>
    <t>Citz A.17 100% of materials used by the technical departments are re-used or recycled.</t>
  </si>
  <si>
    <t>A.17 After the show, 100% of materials used are re-used or recycled. Technical systems are maintained, reused or sustainably returned.</t>
  </si>
  <si>
    <t>Citz A.17.2 100% of materials used by the wardrobe department are re-used or recycled.</t>
  </si>
  <si>
    <t>Citz A.17.3 100% of materials used in construction are recycled.</t>
  </si>
  <si>
    <t>Citz A.17.4 100% of materials used by stage management are recycled.</t>
  </si>
  <si>
    <t>Citz A.17.4 100% of returns are returned sustainably</t>
  </si>
  <si>
    <t>Production:</t>
  </si>
  <si>
    <t>Date:</t>
  </si>
  <si>
    <t>Add 'Y' in empty cells if it has been achieved, 'P' if it has been partially achieved, and 'N' if not achieved. In the notes box at the side provide an explanation as to why the status is what it is and any lessons learnt.</t>
  </si>
  <si>
    <t>*Y/N/P (partial)</t>
  </si>
  <si>
    <r>
      <t xml:space="preserve">Notes/Review </t>
    </r>
    <r>
      <rPr>
        <sz val="10"/>
        <color theme="1"/>
        <rFont val="Avenir Next LT Pro"/>
        <family val="2"/>
      </rPr>
      <t>(why was that the outcome, what can we do next time?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</si>
</sst>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2"/>
      <color theme="1"/>
      <name val="Avenir Next Regular"/>
    </font>
    <font>
      <b/>
      <sz val="14"/>
      <color theme="1"/>
      <name val="Avenir Next Regular"/>
    </font>
    <font>
      <i/>
      <sz val="12"/>
      <color theme="1"/>
      <name val="Avenir Next Regular"/>
    </font>
    <font>
      <b/>
      <i/>
      <sz val="12"/>
      <color theme="1"/>
      <name val="Avenir Next Regular"/>
    </font>
    <font>
      <sz val="11"/>
      <color theme="1"/>
      <name val="Avenir Next Regular"/>
    </font>
    <font>
      <sz val="11"/>
      <color theme="0"/>
      <name val="Avenir Next Regular"/>
    </font>
    <font>
      <sz val="12"/>
      <color theme="0"/>
      <name val="Avenir Next Regular"/>
    </font>
    <font>
      <b/>
      <sz val="12"/>
      <color theme="1"/>
      <name val="Avenir Next Regular"/>
    </font>
    <font>
      <b/>
      <sz val="16"/>
      <color theme="1"/>
      <name val="Avenir Next Regular"/>
    </font>
    <font>
      <b/>
      <sz val="11"/>
      <color theme="1"/>
      <name val="Avenir Next Regular"/>
    </font>
    <font>
      <sz val="11"/>
      <color theme="0" tint="-0.499984740745262"/>
      <name val="Avenir Next Regular"/>
    </font>
    <font>
      <b/>
      <i/>
      <sz val="16"/>
      <color theme="1"/>
      <name val="Avenir Next Regular"/>
    </font>
    <font>
      <sz val="12"/>
      <color theme="0" tint="-0.34998626667073579"/>
      <name val="Avenir Next Regular"/>
    </font>
    <font>
      <sz val="11"/>
      <color theme="0" tint="-0.34998626667073579"/>
      <name val="Avenir Next Regular"/>
    </font>
    <font>
      <b/>
      <sz val="12"/>
      <color theme="0" tint="-0.34998626667073579"/>
      <name val="Avenir Next Regular"/>
    </font>
    <font>
      <b/>
      <sz val="11"/>
      <color theme="0" tint="-0.34998626667073579"/>
      <name val="Avenir Next Regular"/>
    </font>
    <font>
      <sz val="12"/>
      <color theme="1"/>
      <name val="Arial"/>
      <family val="2"/>
    </font>
    <font>
      <sz val="12"/>
      <color theme="1"/>
      <name val="Avenir"/>
    </font>
    <font>
      <b/>
      <sz val="14"/>
      <color theme="1"/>
      <name val="Avenir"/>
    </font>
    <font>
      <sz val="12"/>
      <name val="Avenir Next Regular"/>
    </font>
    <font>
      <b/>
      <i/>
      <sz val="16"/>
      <name val="Avenir Next Regular"/>
    </font>
    <font>
      <sz val="14"/>
      <color theme="1"/>
      <name val="Avenir"/>
    </font>
    <font>
      <sz val="14"/>
      <color theme="1"/>
      <name val="Arial"/>
      <family val="2"/>
    </font>
    <font>
      <i/>
      <sz val="14"/>
      <color theme="1"/>
      <name val="Avenir"/>
    </font>
    <font>
      <sz val="14"/>
      <name val="Arial"/>
      <family val="2"/>
    </font>
    <font>
      <b/>
      <i/>
      <sz val="14"/>
      <color theme="1"/>
      <name val="Avenir"/>
    </font>
    <font>
      <sz val="14"/>
      <color theme="0"/>
      <name val="Avenir"/>
    </font>
    <font>
      <b/>
      <sz val="14"/>
      <color rgb="FFA5A5A5"/>
      <name val="Avenir"/>
    </font>
    <font>
      <sz val="14"/>
      <color rgb="FFA5A5A5"/>
      <name val="Avenir"/>
    </font>
    <font>
      <b/>
      <u/>
      <sz val="10"/>
      <color theme="1"/>
      <name val="Avenir Next LT Pro"/>
      <family val="2"/>
    </font>
    <font>
      <sz val="10"/>
      <color theme="1"/>
      <name val="Avenir Next LT Pro"/>
      <family val="2"/>
    </font>
    <font>
      <b/>
      <sz val="10"/>
      <color theme="1"/>
      <name val="Avenir Next LT Pro"/>
      <family val="2"/>
    </font>
    <font>
      <sz val="11"/>
      <name val="Avenir"/>
    </font>
    <font>
      <sz val="14"/>
      <name val="Avenir"/>
    </font>
    <font>
      <b/>
      <sz val="11"/>
      <name val="Avenir"/>
    </font>
    <font>
      <b/>
      <sz val="14"/>
      <name val="Avenir"/>
    </font>
    <font>
      <sz val="12"/>
      <name val="Arial"/>
      <family val="2"/>
    </font>
    <font>
      <b/>
      <sz val="11"/>
      <name val="Avenir Next Regular"/>
    </font>
    <font>
      <sz val="11"/>
      <name val="Avenir Next Regular"/>
    </font>
    <font>
      <sz val="12"/>
      <name val="Avenir"/>
    </font>
  </fonts>
  <fills count="20">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7030A0"/>
        <bgColor indexed="64"/>
      </patternFill>
    </fill>
    <fill>
      <patternFill patternType="solid">
        <fgColor theme="2"/>
        <bgColor indexed="64"/>
      </patternFill>
    </fill>
    <fill>
      <patternFill patternType="solid">
        <fgColor theme="4" tint="0.59999389629810485"/>
        <bgColor indexed="64"/>
      </patternFill>
    </fill>
    <fill>
      <patternFill patternType="solid">
        <fgColor rgb="FFBDD6EE"/>
        <bgColor rgb="FFBDD6EE"/>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7030A0"/>
        <bgColor rgb="FF7030A0"/>
      </patternFill>
    </fill>
    <fill>
      <patternFill patternType="solid">
        <fgColor rgb="FFE7E6E6"/>
        <bgColor rgb="FFE7E6E6"/>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7" fillId="0" borderId="0"/>
  </cellStyleXfs>
  <cellXfs count="256">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4" fillId="0" borderId="0" xfId="0" applyFont="1"/>
    <xf numFmtId="0" fontId="4" fillId="0" borderId="0" xfId="0" applyFont="1" applyAlignment="1">
      <alignment vertical="center"/>
    </xf>
    <xf numFmtId="0" fontId="1" fillId="0" borderId="0" xfId="0" applyFont="1" applyAlignment="1">
      <alignment horizontal="center" vertical="center"/>
    </xf>
    <xf numFmtId="0" fontId="7" fillId="7"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4" fillId="2" borderId="2" xfId="0" applyFont="1" applyFill="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9" fontId="4" fillId="8" borderId="1" xfId="0" applyNumberFormat="1" applyFont="1" applyFill="1" applyBorder="1" applyAlignment="1">
      <alignment horizontal="center" vertical="center"/>
    </xf>
    <xf numFmtId="9" fontId="9" fillId="2" borderId="10" xfId="0" applyNumberFormat="1"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righ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9" fontId="9" fillId="0" borderId="0" xfId="0" applyNumberFormat="1" applyFont="1" applyAlignment="1">
      <alignment horizontal="center" vertical="center"/>
    </xf>
    <xf numFmtId="0" fontId="1" fillId="0" borderId="23" xfId="0" applyFont="1" applyBorder="1" applyAlignment="1">
      <alignment vertical="center"/>
    </xf>
    <xf numFmtId="0" fontId="1" fillId="0" borderId="12" xfId="0" applyFont="1" applyBorder="1" applyAlignment="1">
      <alignment vertical="center"/>
    </xf>
    <xf numFmtId="0" fontId="9"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8" xfId="0" applyFont="1" applyBorder="1"/>
    <xf numFmtId="0" fontId="1" fillId="0" borderId="28" xfId="0" applyFont="1" applyBorder="1"/>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15" fillId="0" borderId="0" xfId="0" applyFont="1" applyAlignment="1">
      <alignment vertical="center"/>
    </xf>
    <xf numFmtId="0" fontId="15" fillId="0" borderId="0" xfId="0" applyFont="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3" fillId="0" borderId="0" xfId="0" applyFont="1"/>
    <xf numFmtId="9" fontId="8" fillId="9" borderId="24" xfId="0" applyNumberFormat="1" applyFont="1" applyFill="1" applyBorder="1" applyAlignment="1">
      <alignment horizontal="center" vertical="center"/>
    </xf>
    <xf numFmtId="9" fontId="8" fillId="9" borderId="25" xfId="0" applyNumberFormat="1" applyFont="1" applyFill="1" applyBorder="1" applyAlignment="1">
      <alignment horizontal="center" vertical="center"/>
    </xf>
    <xf numFmtId="0" fontId="1" fillId="9" borderId="0" xfId="0" applyFont="1" applyFill="1" applyAlignment="1">
      <alignment vertical="center"/>
    </xf>
    <xf numFmtId="0" fontId="1" fillId="9" borderId="0" xfId="0" applyFont="1" applyFill="1" applyAlignment="1">
      <alignment horizontal="center" vertical="center"/>
    </xf>
    <xf numFmtId="9" fontId="8" fillId="9" borderId="10" xfId="0" applyNumberFormat="1" applyFont="1" applyFill="1" applyBorder="1" applyAlignment="1">
      <alignment horizontal="center" vertical="center"/>
    </xf>
    <xf numFmtId="0" fontId="7" fillId="9" borderId="0" xfId="0" applyFont="1" applyFill="1" applyAlignment="1">
      <alignment horizontal="center" vertical="center"/>
    </xf>
    <xf numFmtId="0" fontId="19" fillId="0" borderId="0" xfId="1" applyFont="1" applyAlignment="1">
      <alignment horizontal="center" vertical="center"/>
    </xf>
    <xf numFmtId="0" fontId="19" fillId="10" borderId="37" xfId="1" applyFont="1" applyFill="1" applyBorder="1" applyAlignment="1">
      <alignment horizontal="center" vertical="center"/>
    </xf>
    <xf numFmtId="0" fontId="18" fillId="0" borderId="37" xfId="1" applyFont="1" applyBorder="1" applyAlignment="1">
      <alignment horizontal="center" vertical="center"/>
    </xf>
    <xf numFmtId="0" fontId="22" fillId="0" borderId="0" xfId="1" applyFont="1"/>
    <xf numFmtId="0" fontId="23" fillId="0" borderId="0" xfId="1" applyFont="1"/>
    <xf numFmtId="0" fontId="24" fillId="0" borderId="31" xfId="1" applyFont="1" applyBorder="1" applyAlignment="1">
      <alignment horizontal="right" vertical="center"/>
    </xf>
    <xf numFmtId="0" fontId="22" fillId="0" borderId="34" xfId="1" applyFont="1" applyBorder="1"/>
    <xf numFmtId="0" fontId="26" fillId="0" borderId="0" xfId="1" applyFont="1" applyAlignment="1">
      <alignment horizontal="center" vertical="center"/>
    </xf>
    <xf numFmtId="0" fontId="24" fillId="0" borderId="37" xfId="1" applyFont="1" applyBorder="1" applyAlignment="1">
      <alignment horizontal="right" vertical="center"/>
    </xf>
    <xf numFmtId="0" fontId="24" fillId="0" borderId="42" xfId="1" applyFont="1" applyBorder="1" applyAlignment="1">
      <alignment horizontal="right" vertical="center"/>
    </xf>
    <xf numFmtId="0" fontId="22" fillId="0" borderId="45" xfId="1" applyFont="1" applyBorder="1"/>
    <xf numFmtId="0" fontId="22" fillId="0" borderId="0" xfId="1" applyFont="1" applyAlignment="1">
      <alignment vertical="center"/>
    </xf>
    <xf numFmtId="0" fontId="26" fillId="0" borderId="0" xfId="1" applyFont="1" applyAlignment="1">
      <alignment vertical="center"/>
    </xf>
    <xf numFmtId="0" fontId="22" fillId="11" borderId="37" xfId="1" applyFont="1" applyFill="1" applyBorder="1" applyAlignment="1">
      <alignment horizontal="center" vertical="center"/>
    </xf>
    <xf numFmtId="0" fontId="22" fillId="0" borderId="0" xfId="1" applyFont="1" applyAlignment="1">
      <alignment horizontal="center" vertical="center"/>
    </xf>
    <xf numFmtId="0" fontId="22" fillId="12" borderId="37" xfId="1" applyFont="1" applyFill="1" applyBorder="1" applyAlignment="1">
      <alignment horizontal="center" vertical="center"/>
    </xf>
    <xf numFmtId="0" fontId="22" fillId="13" borderId="37" xfId="1" applyFont="1" applyFill="1" applyBorder="1" applyAlignment="1">
      <alignment horizontal="center" vertical="center"/>
    </xf>
    <xf numFmtId="0" fontId="27" fillId="14" borderId="37" xfId="1" applyFont="1" applyFill="1" applyBorder="1" applyAlignment="1">
      <alignment horizontal="center" vertical="center"/>
    </xf>
    <xf numFmtId="0" fontId="27" fillId="0" borderId="0" xfId="1" applyFont="1" applyAlignment="1">
      <alignment horizontal="center" vertical="center"/>
    </xf>
    <xf numFmtId="0" fontId="27" fillId="15" borderId="37" xfId="1" applyFont="1" applyFill="1" applyBorder="1" applyAlignment="1">
      <alignment horizontal="center" vertical="center"/>
    </xf>
    <xf numFmtId="49" fontId="22" fillId="0" borderId="0" xfId="1" applyNumberFormat="1" applyFont="1" applyAlignment="1">
      <alignment vertical="center"/>
    </xf>
    <xf numFmtId="0" fontId="26" fillId="10" borderId="38" xfId="1" applyFont="1" applyFill="1" applyBorder="1" applyAlignment="1">
      <alignment horizontal="center" vertical="center"/>
    </xf>
    <xf numFmtId="0" fontId="24" fillId="10" borderId="47" xfId="1" applyFont="1" applyFill="1" applyBorder="1" applyAlignment="1">
      <alignment horizontal="center" vertical="center"/>
    </xf>
    <xf numFmtId="0" fontId="24" fillId="10" borderId="48" xfId="1" applyFont="1" applyFill="1" applyBorder="1" applyAlignment="1">
      <alignment horizontal="center" vertical="center"/>
    </xf>
    <xf numFmtId="0" fontId="24" fillId="0" borderId="0" xfId="1" applyFont="1" applyAlignment="1">
      <alignment horizontal="center" vertical="center"/>
    </xf>
    <xf numFmtId="0" fontId="28" fillId="0" borderId="37" xfId="1" applyFont="1" applyBorder="1" applyAlignment="1">
      <alignment horizontal="left" vertical="center" wrapText="1"/>
    </xf>
    <xf numFmtId="0" fontId="29" fillId="0" borderId="37" xfId="1" applyFont="1" applyBorder="1" applyAlignment="1">
      <alignment horizontal="left" vertical="center" wrapText="1"/>
    </xf>
    <xf numFmtId="0" fontId="29" fillId="0" borderId="37" xfId="1" applyFont="1" applyBorder="1" applyAlignment="1">
      <alignment horizontal="center" vertical="center"/>
    </xf>
    <xf numFmtId="0" fontId="29" fillId="0" borderId="0" xfId="1" applyFont="1"/>
    <xf numFmtId="0" fontId="22" fillId="0" borderId="37" xfId="1" applyFont="1" applyBorder="1" applyAlignment="1">
      <alignment horizontal="center" vertical="center"/>
    </xf>
    <xf numFmtId="0" fontId="27" fillId="0" borderId="37" xfId="1" applyFont="1" applyBorder="1" applyAlignment="1">
      <alignment horizontal="center" vertical="center"/>
    </xf>
    <xf numFmtId="0" fontId="19" fillId="0" borderId="37" xfId="1" applyFont="1" applyBorder="1" applyAlignment="1">
      <alignment horizontal="center" vertical="center"/>
    </xf>
    <xf numFmtId="9" fontId="19" fillId="10" borderId="49" xfId="1" applyNumberFormat="1" applyFont="1" applyFill="1" applyBorder="1" applyAlignment="1">
      <alignment horizontal="center" vertical="center"/>
    </xf>
    <xf numFmtId="9" fontId="26" fillId="16" borderId="37" xfId="1" applyNumberFormat="1" applyFont="1" applyFill="1" applyBorder="1" applyAlignment="1">
      <alignment horizontal="center" vertical="center"/>
    </xf>
    <xf numFmtId="0" fontId="26" fillId="0" borderId="0" xfId="1" applyFont="1"/>
    <xf numFmtId="0" fontId="31" fillId="0" borderId="0" xfId="0" applyFont="1" applyAlignment="1">
      <alignment horizontal="left" vertical="top"/>
    </xf>
    <xf numFmtId="0" fontId="31"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horizontal="left" vertical="top"/>
    </xf>
    <xf numFmtId="0" fontId="31" fillId="17" borderId="57" xfId="0" applyFont="1" applyFill="1" applyBorder="1" applyAlignment="1">
      <alignment horizontal="left" vertical="top" wrapText="1"/>
    </xf>
    <xf numFmtId="0" fontId="31" fillId="0" borderId="55" xfId="0" applyFont="1" applyBorder="1" applyAlignment="1">
      <alignment horizontal="left" vertical="top" wrapText="1"/>
    </xf>
    <xf numFmtId="0" fontId="31" fillId="0" borderId="14" xfId="0" applyFont="1" applyBorder="1" applyAlignment="1">
      <alignment horizontal="left" vertical="top" wrapText="1"/>
    </xf>
    <xf numFmtId="0" fontId="31" fillId="17" borderId="56" xfId="0" applyFont="1" applyFill="1" applyBorder="1" applyAlignment="1">
      <alignment horizontal="left" vertical="top" wrapText="1"/>
    </xf>
    <xf numFmtId="0" fontId="31" fillId="17" borderId="15" xfId="0" applyFont="1" applyFill="1" applyBorder="1" applyAlignment="1">
      <alignment horizontal="left" vertical="top" wrapText="1"/>
    </xf>
    <xf numFmtId="0" fontId="31" fillId="17" borderId="55" xfId="0" applyFont="1" applyFill="1" applyBorder="1" applyAlignment="1">
      <alignment horizontal="left" vertical="top" wrapText="1"/>
    </xf>
    <xf numFmtId="0" fontId="31" fillId="17" borderId="14" xfId="0" applyFont="1" applyFill="1" applyBorder="1" applyAlignment="1">
      <alignment horizontal="left" vertical="top" wrapText="1"/>
    </xf>
    <xf numFmtId="0" fontId="31" fillId="0" borderId="56" xfId="0" applyFont="1" applyBorder="1" applyAlignment="1">
      <alignment horizontal="left" vertical="top" wrapText="1"/>
    </xf>
    <xf numFmtId="0" fontId="31" fillId="17" borderId="59" xfId="0" applyFont="1" applyFill="1" applyBorder="1" applyAlignment="1">
      <alignment horizontal="left" vertical="top" wrapText="1"/>
    </xf>
    <xf numFmtId="0" fontId="31" fillId="0" borderId="58" xfId="0" applyFont="1" applyBorder="1" applyAlignment="1">
      <alignment horizontal="left" vertical="top" wrapText="1"/>
    </xf>
    <xf numFmtId="0" fontId="31" fillId="19" borderId="59" xfId="0" applyFont="1" applyFill="1" applyBorder="1" applyAlignment="1">
      <alignment horizontal="left" vertical="top" wrapText="1"/>
    </xf>
    <xf numFmtId="0" fontId="31" fillId="17" borderId="50" xfId="0" applyFont="1" applyFill="1" applyBorder="1" applyAlignment="1">
      <alignment horizontal="left" vertical="top" wrapText="1"/>
    </xf>
    <xf numFmtId="0" fontId="31" fillId="0" borderId="15" xfId="0" applyFont="1" applyBorder="1" applyAlignment="1">
      <alignment horizontal="left" vertical="top" wrapText="1"/>
    </xf>
    <xf numFmtId="0" fontId="31" fillId="17" borderId="23" xfId="0" applyFont="1" applyFill="1" applyBorder="1" applyAlignment="1">
      <alignment horizontal="left" vertical="top" wrapText="1"/>
    </xf>
    <xf numFmtId="0" fontId="31" fillId="17" borderId="7" xfId="0" applyFont="1" applyFill="1" applyBorder="1" applyAlignment="1">
      <alignment horizontal="left" vertical="top" wrapText="1"/>
    </xf>
    <xf numFmtId="0" fontId="31" fillId="0" borderId="24" xfId="0" applyFont="1" applyBorder="1" applyAlignment="1">
      <alignment horizontal="left" vertical="top"/>
    </xf>
    <xf numFmtId="0" fontId="31" fillId="0" borderId="60" xfId="0" applyFont="1" applyBorder="1" applyAlignment="1">
      <alignment horizontal="left" vertical="top"/>
    </xf>
    <xf numFmtId="0" fontId="31" fillId="0" borderId="25" xfId="0" applyFont="1" applyBorder="1" applyAlignment="1">
      <alignment horizontal="left" vertical="top"/>
    </xf>
    <xf numFmtId="0" fontId="31" fillId="0" borderId="61" xfId="0" applyFont="1" applyBorder="1" applyAlignment="1">
      <alignment horizontal="left" vertical="top" wrapText="1"/>
    </xf>
    <xf numFmtId="0" fontId="31" fillId="0" borderId="16" xfId="0" applyFont="1" applyBorder="1" applyAlignment="1">
      <alignment horizontal="left" vertical="top" wrapText="1"/>
    </xf>
    <xf numFmtId="0" fontId="31" fillId="17" borderId="61" xfId="0" applyFont="1" applyFill="1" applyBorder="1" applyAlignment="1">
      <alignment horizontal="left" vertical="top" wrapText="1"/>
    </xf>
    <xf numFmtId="0" fontId="31" fillId="17" borderId="16" xfId="0" applyFont="1" applyFill="1" applyBorder="1" applyAlignment="1">
      <alignment horizontal="left" vertical="top" wrapText="1"/>
    </xf>
    <xf numFmtId="0" fontId="31" fillId="17" borderId="55" xfId="0" applyFont="1" applyFill="1" applyBorder="1" applyAlignment="1">
      <alignment horizontal="left" vertical="top"/>
    </xf>
    <xf numFmtId="0" fontId="31" fillId="17" borderId="61" xfId="0" applyFont="1" applyFill="1" applyBorder="1" applyAlignment="1">
      <alignment horizontal="left" vertical="top"/>
    </xf>
    <xf numFmtId="0" fontId="31" fillId="18" borderId="55" xfId="0" applyFont="1" applyFill="1" applyBorder="1" applyAlignment="1">
      <alignment horizontal="left" vertical="top" wrapText="1"/>
    </xf>
    <xf numFmtId="0" fontId="31" fillId="18" borderId="61" xfId="0" applyFont="1" applyFill="1" applyBorder="1" applyAlignment="1">
      <alignment horizontal="left" vertical="top" wrapText="1"/>
    </xf>
    <xf numFmtId="0" fontId="32" fillId="0" borderId="0" xfId="0" applyFont="1" applyAlignment="1">
      <alignment horizontal="left" vertical="top" wrapText="1"/>
    </xf>
    <xf numFmtId="0" fontId="31" fillId="0" borderId="24" xfId="0" applyFont="1" applyBorder="1" applyAlignment="1">
      <alignment horizontal="left" vertical="top" wrapText="1"/>
    </xf>
    <xf numFmtId="0" fontId="31" fillId="0" borderId="60" xfId="0" applyFont="1" applyBorder="1" applyAlignment="1">
      <alignment horizontal="left" vertical="top" wrapText="1"/>
    </xf>
    <xf numFmtId="0" fontId="31" fillId="0" borderId="25" xfId="0" applyFont="1" applyBorder="1" applyAlignment="1">
      <alignment horizontal="left" vertical="top" wrapText="1"/>
    </xf>
    <xf numFmtId="0" fontId="33" fillId="0" borderId="37" xfId="1" applyFont="1" applyBorder="1" applyAlignment="1">
      <alignment horizontal="left" vertical="center" wrapText="1"/>
    </xf>
    <xf numFmtId="0" fontId="33" fillId="0" borderId="37" xfId="1" applyFont="1" applyBorder="1" applyAlignment="1">
      <alignment horizontal="center" vertical="center"/>
    </xf>
    <xf numFmtId="0" fontId="34" fillId="0" borderId="37" xfId="1" applyFont="1" applyBorder="1" applyAlignment="1">
      <alignment horizontal="left" vertical="center" wrapText="1"/>
    </xf>
    <xf numFmtId="0" fontId="34" fillId="0" borderId="37" xfId="1" applyFont="1" applyBorder="1" applyAlignment="1">
      <alignment horizontal="center" vertical="center"/>
    </xf>
    <xf numFmtId="0" fontId="35" fillId="0" borderId="37" xfId="1" applyFont="1" applyBorder="1" applyAlignment="1">
      <alignment horizontal="left" vertical="center" wrapText="1"/>
    </xf>
    <xf numFmtId="0" fontId="36" fillId="0" borderId="37" xfId="1"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0" fontId="40" fillId="0" borderId="37" xfId="1"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8" borderId="1" xfId="0" applyFont="1" applyFill="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49" fontId="20"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9" fillId="0" borderId="17" xfId="0" applyFont="1" applyBorder="1" applyAlignment="1">
      <alignment horizontal="right" vertical="center"/>
    </xf>
    <xf numFmtId="0" fontId="9" fillId="0" borderId="18" xfId="0" applyFont="1" applyBorder="1" applyAlignment="1">
      <alignment horizontal="right" vertical="center"/>
    </xf>
    <xf numFmtId="0" fontId="9" fillId="0" borderId="22" xfId="0" applyFont="1" applyBorder="1" applyAlignment="1">
      <alignment horizontal="right" vertical="center"/>
    </xf>
    <xf numFmtId="0" fontId="9" fillId="0" borderId="0" xfId="0" applyFont="1" applyAlignment="1">
      <alignment horizontal="righ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6"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1" fillId="0" borderId="0" xfId="0" applyFont="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3" fillId="0" borderId="38" xfId="1" applyFont="1" applyBorder="1" applyAlignment="1">
      <alignment horizontal="left" vertical="center" wrapText="1"/>
    </xf>
    <xf numFmtId="0" fontId="37" fillId="0" borderId="47" xfId="1" applyFont="1" applyBorder="1"/>
    <xf numFmtId="0" fontId="37" fillId="0" borderId="48" xfId="1" applyFont="1" applyBorder="1"/>
    <xf numFmtId="0" fontId="29" fillId="0" borderId="38" xfId="1" applyFont="1" applyBorder="1" applyAlignment="1">
      <alignment horizontal="left" vertical="center"/>
    </xf>
    <xf numFmtId="0" fontId="25" fillId="0" borderId="47" xfId="1" applyFont="1" applyBorder="1"/>
    <xf numFmtId="0" fontId="25" fillId="0" borderId="48" xfId="1" applyFont="1" applyBorder="1"/>
    <xf numFmtId="0" fontId="26" fillId="16" borderId="38" xfId="1" applyFont="1" applyFill="1" applyBorder="1" applyAlignment="1">
      <alignment horizontal="center" vertical="center"/>
    </xf>
    <xf numFmtId="0" fontId="19" fillId="0" borderId="38" xfId="1" applyFont="1" applyBorder="1" applyAlignment="1">
      <alignment horizontal="center" vertical="center"/>
    </xf>
    <xf numFmtId="0" fontId="33" fillId="0" borderId="38" xfId="1" applyFont="1" applyBorder="1" applyAlignment="1">
      <alignment horizontal="left" vertical="center"/>
    </xf>
    <xf numFmtId="0" fontId="22" fillId="0" borderId="38" xfId="1" applyFont="1" applyBorder="1" applyAlignment="1">
      <alignment horizontal="center" vertical="center"/>
    </xf>
    <xf numFmtId="0" fontId="19" fillId="0" borderId="30" xfId="1" applyFont="1" applyBorder="1" applyAlignment="1">
      <alignment horizontal="center" vertical="center" wrapText="1"/>
    </xf>
    <xf numFmtId="0" fontId="25" fillId="0" borderId="36" xfId="1" applyFont="1" applyBorder="1"/>
    <xf numFmtId="0" fontId="25" fillId="0" borderId="41" xfId="1" applyFont="1" applyBorder="1"/>
    <xf numFmtId="49" fontId="22" fillId="0" borderId="32" xfId="1" applyNumberFormat="1" applyFont="1" applyBorder="1" applyAlignment="1">
      <alignment horizontal="center" vertical="center"/>
    </xf>
    <xf numFmtId="0" fontId="25" fillId="0" borderId="33" xfId="1" applyFont="1" applyBorder="1"/>
    <xf numFmtId="0" fontId="19" fillId="0" borderId="30" xfId="1" applyFont="1" applyBorder="1" applyAlignment="1">
      <alignment horizontal="right" vertical="center"/>
    </xf>
    <xf numFmtId="0" fontId="25" fillId="0" borderId="34" xfId="1" applyFont="1" applyBorder="1"/>
    <xf numFmtId="0" fontId="23" fillId="0" borderId="0" xfId="1" applyFont="1"/>
    <xf numFmtId="0" fontId="25" fillId="0" borderId="45" xfId="1" applyFont="1" applyBorder="1"/>
    <xf numFmtId="0" fontId="26" fillId="0" borderId="34" xfId="1" applyFont="1" applyBorder="1" applyAlignment="1">
      <alignment horizontal="left" vertical="center" wrapText="1"/>
    </xf>
    <xf numFmtId="0" fontId="25" fillId="0" borderId="35" xfId="1" applyFont="1" applyBorder="1"/>
    <xf numFmtId="0" fontId="25" fillId="0" borderId="40" xfId="1" applyFont="1" applyBorder="1"/>
    <xf numFmtId="0" fontId="25" fillId="0" borderId="46" xfId="1" applyFont="1" applyBorder="1"/>
    <xf numFmtId="49" fontId="22" fillId="0" borderId="38" xfId="1" applyNumberFormat="1" applyFont="1" applyBorder="1" applyAlignment="1">
      <alignment horizontal="center" vertical="center"/>
    </xf>
    <xf numFmtId="0" fontId="25" fillId="0" borderId="39" xfId="1" applyFont="1" applyBorder="1"/>
    <xf numFmtId="49" fontId="22" fillId="0" borderId="43" xfId="1" applyNumberFormat="1" applyFont="1" applyBorder="1" applyAlignment="1">
      <alignment horizontal="center" vertical="center"/>
    </xf>
    <xf numFmtId="0" fontId="25" fillId="0" borderId="44" xfId="1" applyFont="1" applyBorder="1"/>
    <xf numFmtId="0" fontId="19" fillId="10" borderId="38" xfId="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9" fillId="0" borderId="17"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49" fontId="1" fillId="0" borderId="50" xfId="0" applyNumberFormat="1" applyFont="1" applyBorder="1" applyAlignment="1">
      <alignment horizontal="center" vertical="center"/>
    </xf>
    <xf numFmtId="0" fontId="0" fillId="0" borderId="51" xfId="0" applyBorder="1" applyAlignment="1">
      <alignment horizontal="center"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49" fontId="1" fillId="0" borderId="2" xfId="0" applyNumberFormat="1" applyFont="1" applyBorder="1" applyAlignment="1">
      <alignment horizontal="center" vertical="center"/>
    </xf>
    <xf numFmtId="0" fontId="0" fillId="0" borderId="52" xfId="0" applyBorder="1" applyAlignment="1">
      <alignment horizontal="center" vertical="center"/>
    </xf>
    <xf numFmtId="49" fontId="1" fillId="0" borderId="53" xfId="0" applyNumberFormat="1" applyFont="1" applyBorder="1" applyAlignment="1">
      <alignment horizontal="center" vertical="center"/>
    </xf>
    <xf numFmtId="0" fontId="0" fillId="0" borderId="54" xfId="0"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6" xfId="0" applyFont="1" applyBorder="1" applyAlignment="1">
      <alignment horizontal="center" vertical="center"/>
    </xf>
    <xf numFmtId="49" fontId="1" fillId="0" borderId="21" xfId="0" applyNumberFormat="1" applyFont="1" applyBorder="1" applyAlignment="1">
      <alignment horizontal="center" vertical="center"/>
    </xf>
    <xf numFmtId="0" fontId="1" fillId="0" borderId="1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49" fontId="1" fillId="0" borderId="20" xfId="0" applyNumberFormat="1" applyFont="1" applyBorder="1" applyAlignment="1">
      <alignment horizontal="center" vertical="center"/>
    </xf>
    <xf numFmtId="0" fontId="31" fillId="0" borderId="4" xfId="0" applyFont="1" applyBorder="1" applyAlignment="1">
      <alignment horizontal="left" vertical="top" wrapText="1"/>
    </xf>
    <xf numFmtId="0" fontId="31" fillId="17" borderId="4" xfId="0" applyFont="1" applyFill="1" applyBorder="1" applyAlignment="1">
      <alignment horizontal="left" vertical="top" wrapText="1"/>
    </xf>
    <xf numFmtId="0" fontId="31" fillId="17" borderId="62" xfId="0" applyFont="1" applyFill="1" applyBorder="1" applyAlignment="1">
      <alignment horizontal="left" vertical="top" wrapText="1"/>
    </xf>
    <xf numFmtId="0" fontId="32" fillId="0" borderId="0" xfId="0" applyFont="1" applyAlignment="1">
      <alignment horizontal="left"/>
    </xf>
    <xf numFmtId="0" fontId="32" fillId="0" borderId="0" xfId="0" quotePrefix="1" applyFont="1" applyAlignment="1">
      <alignment horizontal="left"/>
    </xf>
    <xf numFmtId="0" fontId="31" fillId="0" borderId="64" xfId="0" applyFont="1" applyBorder="1" applyAlignment="1">
      <alignment horizontal="left" vertical="top" wrapText="1"/>
    </xf>
    <xf numFmtId="0" fontId="31" fillId="17" borderId="63" xfId="0" applyFont="1" applyFill="1" applyBorder="1" applyAlignment="1">
      <alignment horizontal="left" vertical="top" wrapText="1"/>
    </xf>
    <xf numFmtId="0" fontId="31" fillId="17" borderId="64" xfId="0" applyFont="1" applyFill="1" applyBorder="1" applyAlignment="1">
      <alignment horizontal="left" vertical="top" wrapText="1"/>
    </xf>
    <xf numFmtId="0" fontId="31" fillId="17" borderId="56" xfId="0" applyFont="1" applyFill="1" applyBorder="1" applyAlignment="1">
      <alignment horizontal="left" vertical="top"/>
    </xf>
    <xf numFmtId="0" fontId="31" fillId="0" borderId="57" xfId="0" applyFont="1" applyBorder="1" applyAlignment="1">
      <alignment horizontal="left" vertical="top" wrapText="1"/>
    </xf>
    <xf numFmtId="0" fontId="31" fillId="0" borderId="62" xfId="0" applyFont="1" applyBorder="1" applyAlignment="1">
      <alignment horizontal="left" vertical="top" wrapText="1"/>
    </xf>
    <xf numFmtId="0" fontId="31" fillId="0" borderId="65" xfId="0" applyFont="1" applyBorder="1" applyAlignment="1">
      <alignment horizontal="left" vertical="top" wrapText="1"/>
    </xf>
    <xf numFmtId="0" fontId="31" fillId="17" borderId="62" xfId="0" applyFont="1" applyFill="1" applyBorder="1" applyAlignment="1">
      <alignment horizontal="left" vertical="top"/>
    </xf>
    <xf numFmtId="0" fontId="31" fillId="0" borderId="66" xfId="0" applyFont="1" applyBorder="1" applyAlignment="1">
      <alignment horizontal="left" vertical="top"/>
    </xf>
    <xf numFmtId="0" fontId="31" fillId="0" borderId="10" xfId="0" applyFont="1" applyBorder="1" applyAlignment="1">
      <alignment horizontal="left" vertical="top"/>
    </xf>
    <xf numFmtId="0" fontId="31" fillId="17" borderId="53" xfId="0" applyFont="1" applyFill="1" applyBorder="1" applyAlignment="1">
      <alignment horizontal="left" vertical="top" wrapText="1"/>
    </xf>
    <xf numFmtId="0" fontId="31" fillId="0" borderId="7" xfId="0" applyFont="1" applyBorder="1" applyAlignment="1">
      <alignment horizontal="left" vertical="top" wrapText="1"/>
    </xf>
    <xf numFmtId="0" fontId="31" fillId="17" borderId="2" xfId="0" applyFont="1" applyFill="1" applyBorder="1" applyAlignment="1">
      <alignment horizontal="left" vertical="top" wrapText="1"/>
    </xf>
    <xf numFmtId="0" fontId="31" fillId="0" borderId="53" xfId="0" applyFont="1" applyBorder="1" applyAlignment="1">
      <alignment horizontal="left" vertical="top" wrapText="1"/>
    </xf>
    <xf numFmtId="0" fontId="31" fillId="0" borderId="2" xfId="0" applyFont="1" applyBorder="1" applyAlignment="1">
      <alignment horizontal="left" vertical="top" wrapText="1"/>
    </xf>
    <xf numFmtId="0" fontId="31" fillId="17" borderId="67" xfId="0" applyFont="1" applyFill="1" applyBorder="1" applyAlignment="1">
      <alignment horizontal="left" vertical="top" wrapText="1"/>
    </xf>
    <xf numFmtId="0" fontId="31" fillId="0" borderId="50" xfId="0" applyFont="1" applyBorder="1" applyAlignment="1">
      <alignment horizontal="left" vertical="top" wrapText="1"/>
    </xf>
    <xf numFmtId="0" fontId="31" fillId="0" borderId="66" xfId="0" applyFont="1" applyBorder="1" applyAlignment="1">
      <alignment horizontal="left" vertical="top" wrapText="1"/>
    </xf>
    <xf numFmtId="0" fontId="31" fillId="0" borderId="68" xfId="0" applyFont="1" applyBorder="1" applyAlignment="1">
      <alignment horizontal="left" vertical="top" wrapText="1"/>
    </xf>
  </cellXfs>
  <cellStyles count="2">
    <cellStyle name="Normal" xfId="0" builtinId="0"/>
    <cellStyle name="Normal 2" xfId="1" xr:uid="{A6A105E5-65FF-45AE-8A29-5DAB17FD9E26}"/>
  </cellStyles>
  <dxfs count="427">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ont>
        <color theme="1"/>
      </font>
      <fill>
        <patternFill>
          <bgColor rgb="FF92D050"/>
        </patternFill>
      </fill>
    </dxf>
    <dxf>
      <font>
        <color theme="1"/>
      </font>
      <fill>
        <patternFill>
          <bgColor rgb="FFFFFF00"/>
        </patternFill>
      </fill>
    </dxf>
    <dxf>
      <font>
        <color theme="1"/>
      </font>
      <fill>
        <patternFill>
          <bgColor rgb="FFFFC000"/>
        </patternFill>
      </fill>
    </dxf>
    <dxf>
      <font>
        <color theme="0"/>
      </font>
      <fill>
        <patternFill>
          <bgColor rgb="FFFF0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
      <fill>
        <patternFill>
          <bgColor rgb="FF92D050"/>
        </patternFill>
      </fill>
    </dxf>
    <dxf>
      <fill>
        <patternFill>
          <bgColor rgb="FFFFC00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F0B1-5AB2-43BC-893E-297E2F1ACF2F}">
  <dimension ref="A1:H70"/>
  <sheetViews>
    <sheetView tabSelected="1" zoomScaleNormal="100" workbookViewId="0">
      <selection activeCell="J9" sqref="J9"/>
    </sheetView>
  </sheetViews>
  <sheetFormatPr defaultRowHeight="12.75"/>
  <cols>
    <col min="1" max="1" width="18.375" style="93" customWidth="1"/>
    <col min="2" max="2" width="34.125" style="93" customWidth="1"/>
    <col min="3" max="3" width="12.75" style="93" customWidth="1"/>
    <col min="4" max="4" width="31.875" style="93" customWidth="1"/>
    <col min="5" max="5" width="12.625" style="93" customWidth="1"/>
    <col min="6" max="6" width="30.75" style="93" customWidth="1"/>
    <col min="7" max="7" width="14" style="93" customWidth="1"/>
    <col min="8" max="8" width="30.875" style="94" customWidth="1"/>
    <col min="9" max="16384" width="9" style="93"/>
  </cols>
  <sheetData>
    <row r="1" spans="1:8">
      <c r="A1" s="96" t="s">
        <v>58</v>
      </c>
    </row>
    <row r="2" spans="1:8">
      <c r="A2" s="96" t="s">
        <v>164</v>
      </c>
    </row>
    <row r="3" spans="1:8">
      <c r="A3" s="95" t="s">
        <v>165</v>
      </c>
    </row>
    <row r="4" spans="1:8">
      <c r="A4" s="93" t="s">
        <v>166</v>
      </c>
    </row>
    <row r="6" spans="1:8">
      <c r="C6" s="95" t="s">
        <v>82</v>
      </c>
      <c r="E6" s="95" t="s">
        <v>82</v>
      </c>
      <c r="G6" s="95" t="s">
        <v>82</v>
      </c>
    </row>
    <row r="7" spans="1:8" ht="28.5" customHeight="1" thickBot="1">
      <c r="B7" s="235" t="s">
        <v>72</v>
      </c>
      <c r="C7" s="236" t="s">
        <v>167</v>
      </c>
      <c r="D7" s="235" t="s">
        <v>55</v>
      </c>
      <c r="E7" s="235" t="s">
        <v>167</v>
      </c>
      <c r="F7" s="235" t="s">
        <v>73</v>
      </c>
      <c r="G7" s="235" t="s">
        <v>167</v>
      </c>
      <c r="H7" s="123" t="s">
        <v>168</v>
      </c>
    </row>
    <row r="8" spans="1:8" ht="38.25">
      <c r="A8" s="112" t="s">
        <v>57</v>
      </c>
      <c r="B8" s="241" t="s">
        <v>74</v>
      </c>
      <c r="C8" s="99"/>
      <c r="D8" s="102" t="s">
        <v>78</v>
      </c>
      <c r="E8" s="103"/>
      <c r="F8" s="102" t="s">
        <v>78</v>
      </c>
      <c r="G8" s="108"/>
      <c r="H8" s="124"/>
    </row>
    <row r="9" spans="1:8" ht="26.25" thickBot="1">
      <c r="A9" s="245" t="s">
        <v>83</v>
      </c>
      <c r="B9" s="110"/>
      <c r="C9" s="105"/>
      <c r="D9" s="106" t="s">
        <v>119</v>
      </c>
      <c r="E9" s="107"/>
      <c r="F9" s="100"/>
      <c r="G9" s="247"/>
      <c r="H9" s="254"/>
    </row>
    <row r="10" spans="1:8" ht="38.25">
      <c r="A10" s="112" t="s">
        <v>59</v>
      </c>
      <c r="B10" s="241" t="s">
        <v>75</v>
      </c>
      <c r="C10" s="99"/>
      <c r="D10" s="97" t="s">
        <v>78</v>
      </c>
      <c r="E10" s="108"/>
      <c r="F10" s="102" t="s">
        <v>78</v>
      </c>
      <c r="G10" s="108"/>
      <c r="H10" s="124"/>
    </row>
    <row r="11" spans="1:8" ht="39" thickBot="1">
      <c r="A11" s="245"/>
      <c r="B11" s="110"/>
      <c r="C11" s="105"/>
      <c r="D11" s="110"/>
      <c r="E11" s="111"/>
      <c r="F11" s="106" t="s">
        <v>79</v>
      </c>
      <c r="G11" s="248"/>
      <c r="H11" s="126"/>
    </row>
    <row r="12" spans="1:8" ht="25.5">
      <c r="A12" s="112" t="s">
        <v>60</v>
      </c>
      <c r="B12" s="241" t="s">
        <v>76</v>
      </c>
      <c r="C12" s="99"/>
      <c r="D12" s="102" t="s">
        <v>78</v>
      </c>
      <c r="E12" s="103"/>
      <c r="F12" s="119" t="s">
        <v>78</v>
      </c>
      <c r="G12" s="108"/>
      <c r="H12" s="124"/>
    </row>
    <row r="13" spans="1:8" ht="38.25">
      <c r="A13" s="113"/>
      <c r="B13" s="232" t="s">
        <v>86</v>
      </c>
      <c r="C13" s="116"/>
      <c r="D13" s="117" t="s">
        <v>78</v>
      </c>
      <c r="E13" s="118"/>
      <c r="F13" s="120"/>
      <c r="G13" s="249"/>
      <c r="H13" s="125"/>
    </row>
    <row r="14" spans="1:8" ht="38.25">
      <c r="A14" s="113"/>
      <c r="B14" s="233"/>
      <c r="C14" s="118"/>
      <c r="D14" s="115" t="s">
        <v>120</v>
      </c>
      <c r="E14" s="116"/>
      <c r="F14" s="120" t="s">
        <v>80</v>
      </c>
      <c r="G14" s="249"/>
      <c r="H14" s="125"/>
    </row>
    <row r="15" spans="1:8" ht="51">
      <c r="A15" s="113"/>
      <c r="B15" s="232" t="s">
        <v>84</v>
      </c>
      <c r="C15" s="116"/>
      <c r="D15" s="117" t="s">
        <v>78</v>
      </c>
      <c r="E15" s="118"/>
      <c r="F15" s="117" t="s">
        <v>78</v>
      </c>
      <c r="G15" s="249"/>
      <c r="H15" s="125"/>
    </row>
    <row r="16" spans="1:8" ht="51">
      <c r="A16" s="113"/>
      <c r="B16" s="233"/>
      <c r="C16" s="118"/>
      <c r="D16" s="115" t="s">
        <v>87</v>
      </c>
      <c r="E16" s="116"/>
      <c r="F16" s="120" t="s">
        <v>80</v>
      </c>
      <c r="G16" s="249"/>
      <c r="H16" s="125"/>
    </row>
    <row r="17" spans="1:8" ht="38.25">
      <c r="A17" s="113"/>
      <c r="B17" s="233"/>
      <c r="C17" s="118"/>
      <c r="D17" s="115" t="s">
        <v>77</v>
      </c>
      <c r="E17" s="116"/>
      <c r="F17" s="120" t="s">
        <v>80</v>
      </c>
      <c r="G17" s="249"/>
      <c r="H17" s="125"/>
    </row>
    <row r="18" spans="1:8" ht="51.75" thickBot="1">
      <c r="A18" s="114"/>
      <c r="B18" s="234"/>
      <c r="C18" s="101"/>
      <c r="D18" s="100"/>
      <c r="E18" s="101"/>
      <c r="F18" s="104" t="s">
        <v>81</v>
      </c>
      <c r="G18" s="250"/>
      <c r="H18" s="126"/>
    </row>
    <row r="19" spans="1:8" ht="38.25">
      <c r="A19" s="112" t="s">
        <v>61</v>
      </c>
      <c r="B19" s="241" t="s">
        <v>85</v>
      </c>
      <c r="C19" s="99"/>
      <c r="D19" s="121" t="s">
        <v>78</v>
      </c>
      <c r="E19" s="103"/>
      <c r="F19" s="102" t="s">
        <v>78</v>
      </c>
      <c r="G19" s="108"/>
      <c r="H19" s="124"/>
    </row>
    <row r="20" spans="1:8" ht="38.25">
      <c r="A20" s="113"/>
      <c r="B20" s="232" t="s">
        <v>88</v>
      </c>
      <c r="C20" s="116"/>
      <c r="D20" s="122" t="s">
        <v>78</v>
      </c>
      <c r="E20" s="118"/>
      <c r="F20" s="117" t="s">
        <v>78</v>
      </c>
      <c r="G20" s="249"/>
      <c r="H20" s="125"/>
    </row>
    <row r="21" spans="1:8" ht="38.25">
      <c r="A21" s="113"/>
      <c r="B21" s="233"/>
      <c r="C21" s="118"/>
      <c r="D21" s="115" t="s">
        <v>89</v>
      </c>
      <c r="E21" s="116"/>
      <c r="F21" s="117" t="s">
        <v>80</v>
      </c>
      <c r="G21" s="249"/>
      <c r="H21" s="125"/>
    </row>
    <row r="22" spans="1:8" ht="51">
      <c r="A22" s="113"/>
      <c r="B22" s="233"/>
      <c r="C22" s="118"/>
      <c r="D22" s="115" t="s">
        <v>90</v>
      </c>
      <c r="E22" s="116"/>
      <c r="F22" s="117" t="s">
        <v>80</v>
      </c>
      <c r="G22" s="249"/>
      <c r="H22" s="125"/>
    </row>
    <row r="23" spans="1:8" ht="39" thickBot="1">
      <c r="A23" s="114"/>
      <c r="B23" s="234"/>
      <c r="C23" s="101"/>
      <c r="D23" s="100"/>
      <c r="E23" s="101"/>
      <c r="F23" s="104" t="s">
        <v>91</v>
      </c>
      <c r="G23" s="250"/>
      <c r="H23" s="126"/>
    </row>
    <row r="24" spans="1:8" ht="25.5">
      <c r="A24" s="112" t="s">
        <v>62</v>
      </c>
      <c r="B24" s="241" t="s">
        <v>92</v>
      </c>
      <c r="C24" s="99"/>
      <c r="D24" s="102" t="s">
        <v>78</v>
      </c>
      <c r="E24" s="103"/>
      <c r="F24" s="102" t="s">
        <v>78</v>
      </c>
      <c r="G24" s="108"/>
      <c r="H24" s="124"/>
    </row>
    <row r="25" spans="1:8" ht="25.5">
      <c r="A25" s="113"/>
      <c r="B25" s="232" t="s">
        <v>93</v>
      </c>
      <c r="C25" s="116"/>
      <c r="D25" s="117" t="s">
        <v>78</v>
      </c>
      <c r="E25" s="118"/>
      <c r="F25" s="117" t="s">
        <v>78</v>
      </c>
      <c r="G25" s="249"/>
      <c r="H25" s="125"/>
    </row>
    <row r="26" spans="1:8" ht="38.25">
      <c r="A26" s="113"/>
      <c r="B26" s="232" t="s">
        <v>94</v>
      </c>
      <c r="C26" s="116"/>
      <c r="D26" s="117" t="s">
        <v>78</v>
      </c>
      <c r="E26" s="118"/>
      <c r="F26" s="117" t="s">
        <v>78</v>
      </c>
      <c r="G26" s="249"/>
      <c r="H26" s="255"/>
    </row>
    <row r="27" spans="1:8" ht="39" thickBot="1">
      <c r="A27" s="114"/>
      <c r="B27" s="242" t="s">
        <v>95</v>
      </c>
      <c r="C27" s="109"/>
      <c r="D27" s="100" t="s">
        <v>78</v>
      </c>
      <c r="E27" s="101"/>
      <c r="F27" s="100" t="s">
        <v>78</v>
      </c>
      <c r="G27" s="247"/>
      <c r="H27" s="126"/>
    </row>
    <row r="28" spans="1:8" ht="51">
      <c r="A28" s="112" t="s">
        <v>63</v>
      </c>
      <c r="B28" s="241" t="s">
        <v>96</v>
      </c>
      <c r="C28" s="99"/>
      <c r="D28" s="102" t="s">
        <v>78</v>
      </c>
      <c r="E28" s="103"/>
      <c r="F28" s="102" t="s">
        <v>78</v>
      </c>
      <c r="G28" s="108"/>
      <c r="H28" s="124"/>
    </row>
    <row r="29" spans="1:8" ht="51">
      <c r="A29" s="113"/>
      <c r="B29" s="232" t="s">
        <v>98</v>
      </c>
      <c r="C29" s="116"/>
      <c r="D29" s="117" t="s">
        <v>78</v>
      </c>
      <c r="E29" s="118"/>
      <c r="F29" s="117" t="s">
        <v>78</v>
      </c>
      <c r="G29" s="249"/>
      <c r="H29" s="125"/>
    </row>
    <row r="30" spans="1:8" ht="39" thickBot="1">
      <c r="A30" s="114"/>
      <c r="B30" s="242" t="s">
        <v>97</v>
      </c>
      <c r="C30" s="109"/>
      <c r="D30" s="100" t="s">
        <v>78</v>
      </c>
      <c r="E30" s="101"/>
      <c r="F30" s="100" t="s">
        <v>78</v>
      </c>
      <c r="G30" s="247"/>
      <c r="H30" s="126"/>
    </row>
    <row r="31" spans="1:8" ht="38.25">
      <c r="A31" s="112" t="s">
        <v>64</v>
      </c>
      <c r="B31" s="241" t="s">
        <v>99</v>
      </c>
      <c r="C31" s="99"/>
      <c r="D31" s="102" t="s">
        <v>78</v>
      </c>
      <c r="E31" s="103"/>
      <c r="F31" s="102" t="s">
        <v>78</v>
      </c>
      <c r="G31" s="108"/>
      <c r="H31" s="124"/>
    </row>
    <row r="32" spans="1:8" ht="51">
      <c r="A32" s="113"/>
      <c r="B32" s="232" t="s">
        <v>100</v>
      </c>
      <c r="C32" s="116"/>
      <c r="D32" s="117" t="s">
        <v>78</v>
      </c>
      <c r="E32" s="118"/>
      <c r="F32" s="117" t="s">
        <v>78</v>
      </c>
      <c r="G32" s="249"/>
      <c r="H32" s="125"/>
    </row>
    <row r="33" spans="1:8" ht="38.25">
      <c r="A33" s="113"/>
      <c r="B33" s="232" t="s">
        <v>155</v>
      </c>
      <c r="C33" s="116"/>
      <c r="D33" s="117" t="s">
        <v>78</v>
      </c>
      <c r="E33" s="118"/>
      <c r="F33" s="117" t="s">
        <v>78</v>
      </c>
      <c r="G33" s="249"/>
      <c r="H33" s="125"/>
    </row>
    <row r="34" spans="1:8" ht="26.25" thickBot="1">
      <c r="A34" s="114"/>
      <c r="B34" s="234"/>
      <c r="C34" s="101"/>
      <c r="D34" s="100"/>
      <c r="E34" s="101"/>
      <c r="F34" s="104" t="s">
        <v>101</v>
      </c>
      <c r="G34" s="250"/>
      <c r="H34" s="126"/>
    </row>
    <row r="35" spans="1:8" ht="38.25">
      <c r="A35" s="112" t="s">
        <v>65</v>
      </c>
      <c r="B35" s="241" t="s">
        <v>102</v>
      </c>
      <c r="C35" s="99"/>
      <c r="D35" s="102" t="s">
        <v>78</v>
      </c>
      <c r="E35" s="103"/>
      <c r="F35" s="102" t="s">
        <v>78</v>
      </c>
      <c r="G35" s="108"/>
      <c r="H35" s="124"/>
    </row>
    <row r="36" spans="1:8" ht="26.25" thickBot="1">
      <c r="A36" s="114"/>
      <c r="B36" s="234"/>
      <c r="C36" s="101"/>
      <c r="D36" s="100"/>
      <c r="E36" s="101"/>
      <c r="F36" s="104" t="s">
        <v>103</v>
      </c>
      <c r="G36" s="250"/>
      <c r="H36" s="126"/>
    </row>
    <row r="37" spans="1:8" ht="38.25">
      <c r="A37" s="112" t="s">
        <v>66</v>
      </c>
      <c r="B37" s="241" t="s">
        <v>104</v>
      </c>
      <c r="C37" s="99"/>
      <c r="D37" s="102" t="s">
        <v>78</v>
      </c>
      <c r="E37" s="103"/>
      <c r="F37" s="102" t="s">
        <v>78</v>
      </c>
      <c r="G37" s="108"/>
      <c r="H37" s="124"/>
    </row>
    <row r="38" spans="1:8" ht="25.5">
      <c r="A38" s="113"/>
      <c r="B38" s="233"/>
      <c r="C38" s="118"/>
      <c r="D38" s="117"/>
      <c r="E38" s="118"/>
      <c r="F38" s="115" t="s">
        <v>105</v>
      </c>
      <c r="G38" s="251"/>
      <c r="H38" s="125"/>
    </row>
    <row r="39" spans="1:8" ht="38.25">
      <c r="A39" s="113"/>
      <c r="B39" s="233"/>
      <c r="C39" s="118"/>
      <c r="D39" s="117"/>
      <c r="E39" s="118"/>
      <c r="F39" s="115" t="s">
        <v>106</v>
      </c>
      <c r="G39" s="251"/>
      <c r="H39" s="125"/>
    </row>
    <row r="40" spans="1:8" ht="38.25">
      <c r="A40" s="113"/>
      <c r="B40" s="232" t="s">
        <v>107</v>
      </c>
      <c r="C40" s="116"/>
      <c r="D40" s="115" t="s">
        <v>111</v>
      </c>
      <c r="E40" s="116"/>
      <c r="F40" s="115" t="s">
        <v>156</v>
      </c>
      <c r="G40" s="251"/>
      <c r="H40" s="125"/>
    </row>
    <row r="41" spans="1:8" ht="38.25">
      <c r="A41" s="113"/>
      <c r="B41" s="232" t="s">
        <v>136</v>
      </c>
      <c r="C41" s="116"/>
      <c r="D41" s="115" t="s">
        <v>137</v>
      </c>
      <c r="E41" s="116"/>
      <c r="F41" s="115" t="s">
        <v>138</v>
      </c>
      <c r="G41" s="251"/>
      <c r="H41" s="125"/>
    </row>
    <row r="42" spans="1:8" ht="25.5">
      <c r="A42" s="113"/>
      <c r="B42" s="232" t="s">
        <v>108</v>
      </c>
      <c r="C42" s="116"/>
      <c r="D42" s="115" t="s">
        <v>112</v>
      </c>
      <c r="E42" s="116"/>
      <c r="F42" s="115" t="s">
        <v>115</v>
      </c>
      <c r="G42" s="251"/>
      <c r="H42" s="125"/>
    </row>
    <row r="43" spans="1:8" ht="25.5">
      <c r="A43" s="113"/>
      <c r="B43" s="232" t="s">
        <v>109</v>
      </c>
      <c r="C43" s="116"/>
      <c r="D43" s="115" t="s">
        <v>113</v>
      </c>
      <c r="E43" s="116"/>
      <c r="F43" s="115" t="s">
        <v>116</v>
      </c>
      <c r="G43" s="251"/>
      <c r="H43" s="125"/>
    </row>
    <row r="44" spans="1:8" ht="38.25">
      <c r="A44" s="113"/>
      <c r="B44" s="232" t="s">
        <v>110</v>
      </c>
      <c r="C44" s="116"/>
      <c r="D44" s="115" t="s">
        <v>114</v>
      </c>
      <c r="E44" s="116"/>
      <c r="F44" s="115" t="s">
        <v>117</v>
      </c>
      <c r="G44" s="251"/>
      <c r="H44" s="125"/>
    </row>
    <row r="45" spans="1:8" ht="38.25">
      <c r="A45" s="113"/>
      <c r="B45" s="232" t="s">
        <v>118</v>
      </c>
      <c r="C45" s="116"/>
      <c r="D45" s="117" t="s">
        <v>78</v>
      </c>
      <c r="E45" s="118"/>
      <c r="F45" s="117" t="s">
        <v>78</v>
      </c>
      <c r="G45" s="249"/>
      <c r="H45" s="125"/>
    </row>
    <row r="46" spans="1:8" ht="25.5">
      <c r="A46" s="113"/>
      <c r="B46" s="233"/>
      <c r="C46" s="118"/>
      <c r="D46" s="115" t="s">
        <v>121</v>
      </c>
      <c r="E46" s="116"/>
      <c r="F46" s="117" t="s">
        <v>80</v>
      </c>
      <c r="G46" s="249"/>
      <c r="H46" s="125"/>
    </row>
    <row r="47" spans="1:8" ht="25.5">
      <c r="A47" s="113"/>
      <c r="B47" s="233"/>
      <c r="C47" s="118"/>
      <c r="D47" s="117"/>
      <c r="E47" s="118"/>
      <c r="F47" s="115" t="s">
        <v>122</v>
      </c>
      <c r="G47" s="251"/>
      <c r="H47" s="125"/>
    </row>
    <row r="48" spans="1:8" ht="25.5">
      <c r="A48" s="113"/>
      <c r="B48" s="232" t="s">
        <v>123</v>
      </c>
      <c r="C48" s="116"/>
      <c r="D48" s="117" t="s">
        <v>78</v>
      </c>
      <c r="E48" s="118"/>
      <c r="F48" s="117" t="s">
        <v>78</v>
      </c>
      <c r="G48" s="249"/>
      <c r="H48" s="125"/>
    </row>
    <row r="49" spans="1:8" ht="25.5">
      <c r="A49" s="113"/>
      <c r="B49" s="233"/>
      <c r="C49" s="118"/>
      <c r="D49" s="115" t="s">
        <v>124</v>
      </c>
      <c r="E49" s="116"/>
      <c r="F49" s="117" t="s">
        <v>80</v>
      </c>
      <c r="G49" s="249"/>
      <c r="H49" s="125"/>
    </row>
    <row r="50" spans="1:8" ht="38.25">
      <c r="A50" s="113"/>
      <c r="B50" s="233"/>
      <c r="C50" s="118"/>
      <c r="D50" s="117"/>
      <c r="E50" s="118"/>
      <c r="F50" s="115" t="s">
        <v>125</v>
      </c>
      <c r="G50" s="251"/>
      <c r="H50" s="125"/>
    </row>
    <row r="51" spans="1:8" ht="25.5">
      <c r="A51" s="113"/>
      <c r="B51" s="232" t="s">
        <v>126</v>
      </c>
      <c r="C51" s="116"/>
      <c r="D51" s="117" t="s">
        <v>78</v>
      </c>
      <c r="E51" s="118"/>
      <c r="F51" s="117" t="s">
        <v>78</v>
      </c>
      <c r="G51" s="249"/>
      <c r="H51" s="125"/>
    </row>
    <row r="52" spans="1:8" ht="38.25">
      <c r="A52" s="113"/>
      <c r="B52" s="232" t="s">
        <v>128</v>
      </c>
      <c r="C52" s="116"/>
      <c r="D52" s="117" t="s">
        <v>78</v>
      </c>
      <c r="E52" s="118"/>
      <c r="F52" s="117" t="s">
        <v>78</v>
      </c>
      <c r="G52" s="249"/>
      <c r="H52" s="125"/>
    </row>
    <row r="53" spans="1:8" ht="38.25">
      <c r="A53" s="113"/>
      <c r="B53" s="233"/>
      <c r="C53" s="118"/>
      <c r="D53" s="115" t="s">
        <v>127</v>
      </c>
      <c r="E53" s="116"/>
      <c r="F53" s="117" t="s">
        <v>80</v>
      </c>
      <c r="G53" s="249"/>
      <c r="H53" s="125"/>
    </row>
    <row r="54" spans="1:8" ht="26.25" thickBot="1">
      <c r="A54" s="114"/>
      <c r="B54" s="234"/>
      <c r="C54" s="101"/>
      <c r="D54" s="100"/>
      <c r="E54" s="101"/>
      <c r="F54" s="104" t="s">
        <v>129</v>
      </c>
      <c r="G54" s="250"/>
      <c r="H54" s="126"/>
    </row>
    <row r="55" spans="1:8" ht="39" thickBot="1">
      <c r="A55" s="246" t="s">
        <v>67</v>
      </c>
      <c r="B55" s="243" t="s">
        <v>130</v>
      </c>
      <c r="C55" s="237"/>
      <c r="D55" s="238" t="s">
        <v>78</v>
      </c>
      <c r="E55" s="239"/>
      <c r="F55" s="238" t="s">
        <v>78</v>
      </c>
      <c r="G55" s="252"/>
      <c r="H55" s="124"/>
    </row>
    <row r="56" spans="1:8" ht="39" thickBot="1">
      <c r="A56" s="246" t="s">
        <v>41</v>
      </c>
      <c r="B56" s="243" t="s">
        <v>131</v>
      </c>
      <c r="C56" s="237"/>
      <c r="D56" s="238" t="s">
        <v>78</v>
      </c>
      <c r="E56" s="239"/>
      <c r="F56" s="238" t="s">
        <v>78</v>
      </c>
      <c r="G56" s="252"/>
      <c r="H56" s="125"/>
    </row>
    <row r="57" spans="1:8" ht="38.25">
      <c r="A57" s="112" t="s">
        <v>68</v>
      </c>
      <c r="B57" s="241" t="s">
        <v>132</v>
      </c>
      <c r="C57" s="99"/>
      <c r="D57" s="102" t="s">
        <v>78</v>
      </c>
      <c r="E57" s="103"/>
      <c r="F57" s="102" t="s">
        <v>78</v>
      </c>
      <c r="G57" s="108"/>
      <c r="H57" s="125"/>
    </row>
    <row r="58" spans="1:8" ht="25.5">
      <c r="A58" s="113"/>
      <c r="B58" s="232" t="s">
        <v>134</v>
      </c>
      <c r="C58" s="116"/>
      <c r="D58" s="117" t="s">
        <v>78</v>
      </c>
      <c r="E58" s="118"/>
      <c r="F58" s="117" t="s">
        <v>78</v>
      </c>
      <c r="G58" s="249"/>
      <c r="H58" s="125"/>
    </row>
    <row r="59" spans="1:8" ht="26.25" thickBot="1">
      <c r="A59" s="114"/>
      <c r="B59" s="242" t="s">
        <v>135</v>
      </c>
      <c r="C59" s="109"/>
      <c r="D59" s="100" t="s">
        <v>78</v>
      </c>
      <c r="E59" s="101"/>
      <c r="F59" s="100" t="s">
        <v>78</v>
      </c>
      <c r="G59" s="247"/>
      <c r="H59" s="126"/>
    </row>
    <row r="60" spans="1:8" ht="51">
      <c r="A60" s="112" t="s">
        <v>69</v>
      </c>
      <c r="B60" s="241" t="s">
        <v>133</v>
      </c>
      <c r="C60" s="99"/>
      <c r="D60" s="98" t="s">
        <v>143</v>
      </c>
      <c r="E60" s="99"/>
      <c r="F60" s="98" t="s">
        <v>159</v>
      </c>
      <c r="G60" s="253"/>
      <c r="H60" s="124"/>
    </row>
    <row r="61" spans="1:8" ht="38.25">
      <c r="A61" s="113"/>
      <c r="B61" s="232" t="s">
        <v>139</v>
      </c>
      <c r="C61" s="116"/>
      <c r="D61" s="115" t="s">
        <v>144</v>
      </c>
      <c r="E61" s="116"/>
      <c r="F61" s="115" t="s">
        <v>158</v>
      </c>
      <c r="G61" s="251"/>
      <c r="H61" s="125"/>
    </row>
    <row r="62" spans="1:8" ht="38.25">
      <c r="A62" s="113"/>
      <c r="B62" s="232" t="s">
        <v>140</v>
      </c>
      <c r="C62" s="116"/>
      <c r="D62" s="115" t="s">
        <v>145</v>
      </c>
      <c r="E62" s="116"/>
      <c r="F62" s="115" t="s">
        <v>160</v>
      </c>
      <c r="G62" s="251"/>
      <c r="H62" s="125"/>
    </row>
    <row r="63" spans="1:8" ht="25.5">
      <c r="A63" s="113"/>
      <c r="B63" s="232" t="s">
        <v>142</v>
      </c>
      <c r="C63" s="116"/>
      <c r="D63" s="115" t="s">
        <v>146</v>
      </c>
      <c r="E63" s="116"/>
      <c r="F63" s="115" t="s">
        <v>161</v>
      </c>
      <c r="G63" s="251"/>
      <c r="H63" s="125"/>
    </row>
    <row r="64" spans="1:8" ht="25.5">
      <c r="A64" s="113"/>
      <c r="B64" s="232" t="s">
        <v>141</v>
      </c>
      <c r="C64" s="116"/>
      <c r="D64" s="115" t="s">
        <v>147</v>
      </c>
      <c r="E64" s="116"/>
      <c r="F64" s="115" t="s">
        <v>162</v>
      </c>
      <c r="G64" s="251"/>
      <c r="H64" s="125"/>
    </row>
    <row r="65" spans="1:8" ht="26.25" thickBot="1">
      <c r="A65" s="114"/>
      <c r="B65" s="242" t="s">
        <v>148</v>
      </c>
      <c r="C65" s="109"/>
      <c r="D65" s="104" t="s">
        <v>149</v>
      </c>
      <c r="E65" s="109"/>
      <c r="F65" s="104" t="s">
        <v>163</v>
      </c>
      <c r="G65" s="250"/>
      <c r="H65" s="126"/>
    </row>
    <row r="66" spans="1:8" ht="38.25">
      <c r="A66" s="112" t="s">
        <v>70</v>
      </c>
      <c r="B66" s="241" t="s">
        <v>150</v>
      </c>
      <c r="C66" s="99"/>
      <c r="D66" s="102" t="s">
        <v>78</v>
      </c>
      <c r="E66" s="103"/>
      <c r="F66" s="102" t="s">
        <v>78</v>
      </c>
      <c r="G66" s="108"/>
      <c r="H66" s="124"/>
    </row>
    <row r="67" spans="1:8" ht="39" thickBot="1">
      <c r="A67" s="114"/>
      <c r="B67" s="234"/>
      <c r="C67" s="101"/>
      <c r="D67" s="100"/>
      <c r="E67" s="101"/>
      <c r="F67" s="104" t="s">
        <v>153</v>
      </c>
      <c r="G67" s="250"/>
      <c r="H67" s="126"/>
    </row>
    <row r="68" spans="1:8" ht="25.5">
      <c r="A68" s="112" t="s">
        <v>71</v>
      </c>
      <c r="B68" s="241" t="s">
        <v>151</v>
      </c>
      <c r="C68" s="99"/>
      <c r="D68" s="102"/>
      <c r="E68" s="103"/>
      <c r="F68" s="102"/>
      <c r="G68" s="108"/>
      <c r="H68" s="124"/>
    </row>
    <row r="69" spans="1:8" ht="25.5">
      <c r="A69" s="113"/>
      <c r="B69" s="233"/>
      <c r="C69" s="118"/>
      <c r="D69" s="115" t="s">
        <v>152</v>
      </c>
      <c r="E69" s="116"/>
      <c r="F69" s="117" t="s">
        <v>80</v>
      </c>
      <c r="G69" s="249"/>
      <c r="H69" s="125"/>
    </row>
    <row r="70" spans="1:8" ht="39" thickBot="1">
      <c r="A70" s="114"/>
      <c r="B70" s="244"/>
      <c r="C70" s="101"/>
      <c r="D70" s="240"/>
      <c r="E70" s="101"/>
      <c r="F70" s="104" t="s">
        <v>154</v>
      </c>
      <c r="G70" s="250"/>
      <c r="H70" s="126"/>
    </row>
  </sheetData>
  <conditionalFormatting sqref="C8:C13 C15 C17:C22 C24:C33 C37 C35 C40:C45 C48 C51:C52 C55:C70 E17:E70 G50:G70">
    <cfRule type="containsText" dxfId="426" priority="139" operator="containsText" text="N">
      <formula>NOT(ISERROR(SEARCH("N",C8)))</formula>
    </cfRule>
    <cfRule type="containsText" dxfId="425" priority="140" operator="containsText" text="P">
      <formula>NOT(ISERROR(SEARCH("P",C8)))</formula>
    </cfRule>
    <cfRule type="containsText" dxfId="424" priority="141" operator="containsText" text="Y">
      <formula>NOT(ISERROR(SEARCH("Y",C8)))</formula>
    </cfRule>
  </conditionalFormatting>
  <conditionalFormatting sqref="C14">
    <cfRule type="containsText" dxfId="423" priority="136" operator="containsText" text="N">
      <formula>NOT(ISERROR(SEARCH("N",C14)))</formula>
    </cfRule>
    <cfRule type="containsText" dxfId="422" priority="137" operator="containsText" text="P">
      <formula>NOT(ISERROR(SEARCH("P",C14)))</formula>
    </cfRule>
    <cfRule type="containsText" dxfId="421" priority="138" operator="containsText" text="Y">
      <formula>NOT(ISERROR(SEARCH("Y",C14)))</formula>
    </cfRule>
  </conditionalFormatting>
  <conditionalFormatting sqref="C16">
    <cfRule type="containsText" dxfId="420" priority="133" operator="containsText" text="N">
      <formula>NOT(ISERROR(SEARCH("N",C16)))</formula>
    </cfRule>
    <cfRule type="containsText" dxfId="419" priority="134" operator="containsText" text="P">
      <formula>NOT(ISERROR(SEARCH("P",C16)))</formula>
    </cfRule>
    <cfRule type="containsText" dxfId="418" priority="135" operator="containsText" text="Y">
      <formula>NOT(ISERROR(SEARCH("Y",C16)))</formula>
    </cfRule>
  </conditionalFormatting>
  <conditionalFormatting sqref="E8:E13 E15">
    <cfRule type="containsText" dxfId="417" priority="127" operator="containsText" text="N">
      <formula>NOT(ISERROR(SEARCH("N",E8)))</formula>
    </cfRule>
    <cfRule type="containsText" dxfId="416" priority="128" operator="containsText" text="P">
      <formula>NOT(ISERROR(SEARCH("P",E8)))</formula>
    </cfRule>
    <cfRule type="containsText" dxfId="415" priority="129" operator="containsText" text="Y">
      <formula>NOT(ISERROR(SEARCH("Y",E8)))</formula>
    </cfRule>
  </conditionalFormatting>
  <conditionalFormatting sqref="G9 G46:G47 G34 G36 G23 G17:G18 G11 G38:G44">
    <cfRule type="containsText" dxfId="414" priority="118" operator="containsText" text="N">
      <formula>NOT(ISERROR(SEARCH("N",G9)))</formula>
    </cfRule>
    <cfRule type="containsText" dxfId="413" priority="119" operator="containsText" text="P">
      <formula>NOT(ISERROR(SEARCH("P",G9)))</formula>
    </cfRule>
    <cfRule type="containsText" dxfId="412" priority="120" operator="containsText" text="Y">
      <formula>NOT(ISERROR(SEARCH("Y",G9)))</formula>
    </cfRule>
  </conditionalFormatting>
  <conditionalFormatting sqref="G14">
    <cfRule type="containsText" dxfId="411" priority="115" operator="containsText" text="N">
      <formula>NOT(ISERROR(SEARCH("N",G14)))</formula>
    </cfRule>
    <cfRule type="containsText" dxfId="410" priority="116" operator="containsText" text="P">
      <formula>NOT(ISERROR(SEARCH("P",G14)))</formula>
    </cfRule>
    <cfRule type="containsText" dxfId="409" priority="117" operator="containsText" text="Y">
      <formula>NOT(ISERROR(SEARCH("Y",G14)))</formula>
    </cfRule>
  </conditionalFormatting>
  <conditionalFormatting sqref="G16">
    <cfRule type="containsText" dxfId="408" priority="112" operator="containsText" text="N">
      <formula>NOT(ISERROR(SEARCH("N",G16)))</formula>
    </cfRule>
    <cfRule type="containsText" dxfId="407" priority="113" operator="containsText" text="P">
      <formula>NOT(ISERROR(SEARCH("P",G16)))</formula>
    </cfRule>
    <cfRule type="containsText" dxfId="406" priority="114" operator="containsText" text="Y">
      <formula>NOT(ISERROR(SEARCH("Y",G16)))</formula>
    </cfRule>
  </conditionalFormatting>
  <conditionalFormatting sqref="G19">
    <cfRule type="containsText" dxfId="405" priority="109" operator="containsText" text="N">
      <formula>NOT(ISERROR(SEARCH("N",G19)))</formula>
    </cfRule>
    <cfRule type="containsText" dxfId="404" priority="110" operator="containsText" text="P">
      <formula>NOT(ISERROR(SEARCH("P",G19)))</formula>
    </cfRule>
    <cfRule type="containsText" dxfId="403" priority="111" operator="containsText" text="Y">
      <formula>NOT(ISERROR(SEARCH("Y",G19)))</formula>
    </cfRule>
  </conditionalFormatting>
  <conditionalFormatting sqref="G20">
    <cfRule type="containsText" dxfId="402" priority="106" operator="containsText" text="N">
      <formula>NOT(ISERROR(SEARCH("N",G20)))</formula>
    </cfRule>
    <cfRule type="containsText" dxfId="401" priority="107" operator="containsText" text="P">
      <formula>NOT(ISERROR(SEARCH("P",G20)))</formula>
    </cfRule>
    <cfRule type="containsText" dxfId="400" priority="108" operator="containsText" text="Y">
      <formula>NOT(ISERROR(SEARCH("Y",G20)))</formula>
    </cfRule>
  </conditionalFormatting>
  <conditionalFormatting sqref="G15">
    <cfRule type="containsText" dxfId="399" priority="103" operator="containsText" text="N">
      <formula>NOT(ISERROR(SEARCH("N",G15)))</formula>
    </cfRule>
    <cfRule type="containsText" dxfId="398" priority="104" operator="containsText" text="P">
      <formula>NOT(ISERROR(SEARCH("P",G15)))</formula>
    </cfRule>
    <cfRule type="containsText" dxfId="397" priority="105" operator="containsText" text="Y">
      <formula>NOT(ISERROR(SEARCH("Y",G15)))</formula>
    </cfRule>
  </conditionalFormatting>
  <conditionalFormatting sqref="G13">
    <cfRule type="containsText" dxfId="396" priority="100" operator="containsText" text="N">
      <formula>NOT(ISERROR(SEARCH("N",G13)))</formula>
    </cfRule>
    <cfRule type="containsText" dxfId="395" priority="101" operator="containsText" text="P">
      <formula>NOT(ISERROR(SEARCH("P",G13)))</formula>
    </cfRule>
    <cfRule type="containsText" dxfId="394" priority="102" operator="containsText" text="Y">
      <formula>NOT(ISERROR(SEARCH("Y",G13)))</formula>
    </cfRule>
  </conditionalFormatting>
  <conditionalFormatting sqref="G12">
    <cfRule type="containsText" dxfId="393" priority="97" operator="containsText" text="N">
      <formula>NOT(ISERROR(SEARCH("N",G12)))</formula>
    </cfRule>
    <cfRule type="containsText" dxfId="392" priority="98" operator="containsText" text="P">
      <formula>NOT(ISERROR(SEARCH("P",G12)))</formula>
    </cfRule>
    <cfRule type="containsText" dxfId="391" priority="99" operator="containsText" text="Y">
      <formula>NOT(ISERROR(SEARCH("Y",G12)))</formula>
    </cfRule>
  </conditionalFormatting>
  <conditionalFormatting sqref="G10">
    <cfRule type="containsText" dxfId="390" priority="94" operator="containsText" text="N">
      <formula>NOT(ISERROR(SEARCH("N",G10)))</formula>
    </cfRule>
    <cfRule type="containsText" dxfId="389" priority="95" operator="containsText" text="P">
      <formula>NOT(ISERROR(SEARCH("P",G10)))</formula>
    </cfRule>
    <cfRule type="containsText" dxfId="388" priority="96" operator="containsText" text="Y">
      <formula>NOT(ISERROR(SEARCH("Y",G10)))</formula>
    </cfRule>
  </conditionalFormatting>
  <conditionalFormatting sqref="G8">
    <cfRule type="containsText" dxfId="387" priority="91" operator="containsText" text="N">
      <formula>NOT(ISERROR(SEARCH("N",G8)))</formula>
    </cfRule>
    <cfRule type="containsText" dxfId="386" priority="92" operator="containsText" text="P">
      <formula>NOT(ISERROR(SEARCH("P",G8)))</formula>
    </cfRule>
    <cfRule type="containsText" dxfId="385" priority="93" operator="containsText" text="Y">
      <formula>NOT(ISERROR(SEARCH("Y",G8)))</formula>
    </cfRule>
  </conditionalFormatting>
  <conditionalFormatting sqref="C23">
    <cfRule type="containsText" dxfId="384" priority="88" operator="containsText" text="N">
      <formula>NOT(ISERROR(SEARCH("N",C23)))</formula>
    </cfRule>
    <cfRule type="containsText" dxfId="383" priority="89" operator="containsText" text="P">
      <formula>NOT(ISERROR(SEARCH("P",C23)))</formula>
    </cfRule>
    <cfRule type="containsText" dxfId="382" priority="90" operator="containsText" text="Y">
      <formula>NOT(ISERROR(SEARCH("Y",C23)))</formula>
    </cfRule>
  </conditionalFormatting>
  <conditionalFormatting sqref="C36">
    <cfRule type="containsText" dxfId="381" priority="85" operator="containsText" text="N">
      <formula>NOT(ISERROR(SEARCH("N",C36)))</formula>
    </cfRule>
    <cfRule type="containsText" dxfId="380" priority="86" operator="containsText" text="P">
      <formula>NOT(ISERROR(SEARCH("P",C36)))</formula>
    </cfRule>
    <cfRule type="containsText" dxfId="379" priority="87" operator="containsText" text="Y">
      <formula>NOT(ISERROR(SEARCH("Y",C36)))</formula>
    </cfRule>
  </conditionalFormatting>
  <conditionalFormatting sqref="C34">
    <cfRule type="containsText" dxfId="378" priority="82" operator="containsText" text="N">
      <formula>NOT(ISERROR(SEARCH("N",C34)))</formula>
    </cfRule>
    <cfRule type="containsText" dxfId="377" priority="83" operator="containsText" text="P">
      <formula>NOT(ISERROR(SEARCH("P",C34)))</formula>
    </cfRule>
    <cfRule type="containsText" dxfId="376" priority="84" operator="containsText" text="Y">
      <formula>NOT(ISERROR(SEARCH("Y",C34)))</formula>
    </cfRule>
  </conditionalFormatting>
  <conditionalFormatting sqref="C38">
    <cfRule type="containsText" dxfId="375" priority="79" operator="containsText" text="N">
      <formula>NOT(ISERROR(SEARCH("N",C38)))</formula>
    </cfRule>
    <cfRule type="containsText" dxfId="374" priority="80" operator="containsText" text="P">
      <formula>NOT(ISERROR(SEARCH("P",C38)))</formula>
    </cfRule>
    <cfRule type="containsText" dxfId="373" priority="81" operator="containsText" text="Y">
      <formula>NOT(ISERROR(SEARCH("Y",C38)))</formula>
    </cfRule>
  </conditionalFormatting>
  <conditionalFormatting sqref="C39">
    <cfRule type="containsText" dxfId="372" priority="76" operator="containsText" text="N">
      <formula>NOT(ISERROR(SEARCH("N",C39)))</formula>
    </cfRule>
    <cfRule type="containsText" dxfId="371" priority="77" operator="containsText" text="P">
      <formula>NOT(ISERROR(SEARCH("P",C39)))</formula>
    </cfRule>
    <cfRule type="containsText" dxfId="370" priority="78" operator="containsText" text="Y">
      <formula>NOT(ISERROR(SEARCH("Y",C39)))</formula>
    </cfRule>
  </conditionalFormatting>
  <conditionalFormatting sqref="G45">
    <cfRule type="containsText" dxfId="369" priority="73" operator="containsText" text="N">
      <formula>NOT(ISERROR(SEARCH("N",G45)))</formula>
    </cfRule>
    <cfRule type="containsText" dxfId="368" priority="74" operator="containsText" text="P">
      <formula>NOT(ISERROR(SEARCH("P",G45)))</formula>
    </cfRule>
    <cfRule type="containsText" dxfId="367" priority="75" operator="containsText" text="Y">
      <formula>NOT(ISERROR(SEARCH("Y",G45)))</formula>
    </cfRule>
  </conditionalFormatting>
  <conditionalFormatting sqref="G33">
    <cfRule type="containsText" dxfId="366" priority="70" operator="containsText" text="N">
      <formula>NOT(ISERROR(SEARCH("N",G33)))</formula>
    </cfRule>
    <cfRule type="containsText" dxfId="365" priority="71" operator="containsText" text="P">
      <formula>NOT(ISERROR(SEARCH("P",G33)))</formula>
    </cfRule>
    <cfRule type="containsText" dxfId="364" priority="72" operator="containsText" text="Y">
      <formula>NOT(ISERROR(SEARCH("Y",G33)))</formula>
    </cfRule>
  </conditionalFormatting>
  <conditionalFormatting sqref="G32">
    <cfRule type="containsText" dxfId="363" priority="67" operator="containsText" text="N">
      <formula>NOT(ISERROR(SEARCH("N",G32)))</formula>
    </cfRule>
    <cfRule type="containsText" dxfId="362" priority="68" operator="containsText" text="P">
      <formula>NOT(ISERROR(SEARCH("P",G32)))</formula>
    </cfRule>
    <cfRule type="containsText" dxfId="361" priority="69" operator="containsText" text="Y">
      <formula>NOT(ISERROR(SEARCH("Y",G32)))</formula>
    </cfRule>
  </conditionalFormatting>
  <conditionalFormatting sqref="G31">
    <cfRule type="containsText" dxfId="360" priority="64" operator="containsText" text="N">
      <formula>NOT(ISERROR(SEARCH("N",G31)))</formula>
    </cfRule>
    <cfRule type="containsText" dxfId="359" priority="65" operator="containsText" text="P">
      <formula>NOT(ISERROR(SEARCH("P",G31)))</formula>
    </cfRule>
    <cfRule type="containsText" dxfId="358" priority="66" operator="containsText" text="Y">
      <formula>NOT(ISERROR(SEARCH("Y",G31)))</formula>
    </cfRule>
  </conditionalFormatting>
  <conditionalFormatting sqref="G30">
    <cfRule type="containsText" dxfId="357" priority="61" operator="containsText" text="N">
      <formula>NOT(ISERROR(SEARCH("N",G30)))</formula>
    </cfRule>
    <cfRule type="containsText" dxfId="356" priority="62" operator="containsText" text="P">
      <formula>NOT(ISERROR(SEARCH("P",G30)))</formula>
    </cfRule>
    <cfRule type="containsText" dxfId="355" priority="63" operator="containsText" text="Y">
      <formula>NOT(ISERROR(SEARCH("Y",G30)))</formula>
    </cfRule>
  </conditionalFormatting>
  <conditionalFormatting sqref="G29">
    <cfRule type="containsText" dxfId="354" priority="58" operator="containsText" text="N">
      <formula>NOT(ISERROR(SEARCH("N",G29)))</formula>
    </cfRule>
    <cfRule type="containsText" dxfId="353" priority="59" operator="containsText" text="P">
      <formula>NOT(ISERROR(SEARCH("P",G29)))</formula>
    </cfRule>
    <cfRule type="containsText" dxfId="352" priority="60" operator="containsText" text="Y">
      <formula>NOT(ISERROR(SEARCH("Y",G29)))</formula>
    </cfRule>
  </conditionalFormatting>
  <conditionalFormatting sqref="G28">
    <cfRule type="containsText" dxfId="351" priority="55" operator="containsText" text="N">
      <formula>NOT(ISERROR(SEARCH("N",G28)))</formula>
    </cfRule>
    <cfRule type="containsText" dxfId="350" priority="56" operator="containsText" text="P">
      <formula>NOT(ISERROR(SEARCH("P",G28)))</formula>
    </cfRule>
    <cfRule type="containsText" dxfId="349" priority="57" operator="containsText" text="Y">
      <formula>NOT(ISERROR(SEARCH("Y",G28)))</formula>
    </cfRule>
  </conditionalFormatting>
  <conditionalFormatting sqref="G35">
    <cfRule type="containsText" dxfId="348" priority="52" operator="containsText" text="N">
      <formula>NOT(ISERROR(SEARCH("N",G35)))</formula>
    </cfRule>
    <cfRule type="containsText" dxfId="347" priority="53" operator="containsText" text="P">
      <formula>NOT(ISERROR(SEARCH("P",G35)))</formula>
    </cfRule>
    <cfRule type="containsText" dxfId="346" priority="54" operator="containsText" text="Y">
      <formula>NOT(ISERROR(SEARCH("Y",G35)))</formula>
    </cfRule>
  </conditionalFormatting>
  <conditionalFormatting sqref="G27">
    <cfRule type="containsText" dxfId="345" priority="49" operator="containsText" text="N">
      <formula>NOT(ISERROR(SEARCH("N",G27)))</formula>
    </cfRule>
    <cfRule type="containsText" dxfId="344" priority="50" operator="containsText" text="P">
      <formula>NOT(ISERROR(SEARCH("P",G27)))</formula>
    </cfRule>
    <cfRule type="containsText" dxfId="343" priority="51" operator="containsText" text="Y">
      <formula>NOT(ISERROR(SEARCH("Y",G27)))</formula>
    </cfRule>
  </conditionalFormatting>
  <conditionalFormatting sqref="G26">
    <cfRule type="containsText" dxfId="342" priority="46" operator="containsText" text="N">
      <formula>NOT(ISERROR(SEARCH("N",G26)))</formula>
    </cfRule>
    <cfRule type="containsText" dxfId="341" priority="47" operator="containsText" text="P">
      <formula>NOT(ISERROR(SEARCH("P",G26)))</formula>
    </cfRule>
    <cfRule type="containsText" dxfId="340" priority="48" operator="containsText" text="Y">
      <formula>NOT(ISERROR(SEARCH("Y",G26)))</formula>
    </cfRule>
  </conditionalFormatting>
  <conditionalFormatting sqref="G25">
    <cfRule type="containsText" dxfId="339" priority="43" operator="containsText" text="N">
      <formula>NOT(ISERROR(SEARCH("N",G25)))</formula>
    </cfRule>
    <cfRule type="containsText" dxfId="338" priority="44" operator="containsText" text="P">
      <formula>NOT(ISERROR(SEARCH("P",G25)))</formula>
    </cfRule>
    <cfRule type="containsText" dxfId="337" priority="45" operator="containsText" text="Y">
      <formula>NOT(ISERROR(SEARCH("Y",G25)))</formula>
    </cfRule>
  </conditionalFormatting>
  <conditionalFormatting sqref="G24">
    <cfRule type="containsText" dxfId="336" priority="40" operator="containsText" text="N">
      <formula>NOT(ISERROR(SEARCH("N",G24)))</formula>
    </cfRule>
    <cfRule type="containsText" dxfId="335" priority="41" operator="containsText" text="P">
      <formula>NOT(ISERROR(SEARCH("P",G24)))</formula>
    </cfRule>
    <cfRule type="containsText" dxfId="334" priority="42" operator="containsText" text="Y">
      <formula>NOT(ISERROR(SEARCH("Y",G24)))</formula>
    </cfRule>
  </conditionalFormatting>
  <conditionalFormatting sqref="G22">
    <cfRule type="containsText" dxfId="333" priority="37" operator="containsText" text="N">
      <formula>NOT(ISERROR(SEARCH("N",G22)))</formula>
    </cfRule>
    <cfRule type="containsText" dxfId="332" priority="38" operator="containsText" text="P">
      <formula>NOT(ISERROR(SEARCH("P",G22)))</formula>
    </cfRule>
    <cfRule type="containsText" dxfId="331" priority="39" operator="containsText" text="Y">
      <formula>NOT(ISERROR(SEARCH("Y",G22)))</formula>
    </cfRule>
  </conditionalFormatting>
  <conditionalFormatting sqref="G21">
    <cfRule type="containsText" dxfId="330" priority="34" operator="containsText" text="N">
      <formula>NOT(ISERROR(SEARCH("N",G21)))</formula>
    </cfRule>
    <cfRule type="containsText" dxfId="329" priority="35" operator="containsText" text="P">
      <formula>NOT(ISERROR(SEARCH("P",G21)))</formula>
    </cfRule>
    <cfRule type="containsText" dxfId="328" priority="36" operator="containsText" text="Y">
      <formula>NOT(ISERROR(SEARCH("Y",G21)))</formula>
    </cfRule>
  </conditionalFormatting>
  <conditionalFormatting sqref="C46">
    <cfRule type="containsText" dxfId="327" priority="31" operator="containsText" text="N">
      <formula>NOT(ISERROR(SEARCH("N",C46)))</formula>
    </cfRule>
    <cfRule type="containsText" dxfId="326" priority="32" operator="containsText" text="P">
      <formula>NOT(ISERROR(SEARCH("P",C46)))</formula>
    </cfRule>
    <cfRule type="containsText" dxfId="325" priority="33" operator="containsText" text="Y">
      <formula>NOT(ISERROR(SEARCH("Y",C46)))</formula>
    </cfRule>
  </conditionalFormatting>
  <conditionalFormatting sqref="C47">
    <cfRule type="containsText" dxfId="324" priority="28" operator="containsText" text="N">
      <formula>NOT(ISERROR(SEARCH("N",C47)))</formula>
    </cfRule>
    <cfRule type="containsText" dxfId="323" priority="29" operator="containsText" text="P">
      <formula>NOT(ISERROR(SEARCH("P",C47)))</formula>
    </cfRule>
    <cfRule type="containsText" dxfId="322" priority="30" operator="containsText" text="Y">
      <formula>NOT(ISERROR(SEARCH("Y",C47)))</formula>
    </cfRule>
  </conditionalFormatting>
  <conditionalFormatting sqref="C49">
    <cfRule type="containsText" dxfId="321" priority="25" operator="containsText" text="N">
      <formula>NOT(ISERROR(SEARCH("N",C49)))</formula>
    </cfRule>
    <cfRule type="containsText" dxfId="320" priority="26" operator="containsText" text="P">
      <formula>NOT(ISERROR(SEARCH("P",C49)))</formula>
    </cfRule>
    <cfRule type="containsText" dxfId="319" priority="27" operator="containsText" text="Y">
      <formula>NOT(ISERROR(SEARCH("Y",C49)))</formula>
    </cfRule>
  </conditionalFormatting>
  <conditionalFormatting sqref="C50">
    <cfRule type="containsText" dxfId="318" priority="22" operator="containsText" text="N">
      <formula>NOT(ISERROR(SEARCH("N",C50)))</formula>
    </cfRule>
    <cfRule type="containsText" dxfId="317" priority="23" operator="containsText" text="P">
      <formula>NOT(ISERROR(SEARCH("P",C50)))</formula>
    </cfRule>
    <cfRule type="containsText" dxfId="316" priority="24" operator="containsText" text="Y">
      <formula>NOT(ISERROR(SEARCH("Y",C50)))</formula>
    </cfRule>
  </conditionalFormatting>
  <conditionalFormatting sqref="C53">
    <cfRule type="containsText" dxfId="315" priority="19" operator="containsText" text="N">
      <formula>NOT(ISERROR(SEARCH("N",C53)))</formula>
    </cfRule>
    <cfRule type="containsText" dxfId="314" priority="20" operator="containsText" text="P">
      <formula>NOT(ISERROR(SEARCH("P",C53)))</formula>
    </cfRule>
    <cfRule type="containsText" dxfId="313" priority="21" operator="containsText" text="Y">
      <formula>NOT(ISERROR(SEARCH("Y",C53)))</formula>
    </cfRule>
  </conditionalFormatting>
  <conditionalFormatting sqref="C54">
    <cfRule type="containsText" dxfId="312" priority="16" operator="containsText" text="N">
      <formula>NOT(ISERROR(SEARCH("N",C54)))</formula>
    </cfRule>
    <cfRule type="containsText" dxfId="311" priority="17" operator="containsText" text="P">
      <formula>NOT(ISERROR(SEARCH("P",C54)))</formula>
    </cfRule>
    <cfRule type="containsText" dxfId="310" priority="18" operator="containsText" text="Y">
      <formula>NOT(ISERROR(SEARCH("Y",C54)))</formula>
    </cfRule>
  </conditionalFormatting>
  <conditionalFormatting sqref="G48">
    <cfRule type="containsText" dxfId="309" priority="13" operator="containsText" text="N">
      <formula>NOT(ISERROR(SEARCH("N",G48)))</formula>
    </cfRule>
    <cfRule type="containsText" dxfId="308" priority="14" operator="containsText" text="P">
      <formula>NOT(ISERROR(SEARCH("P",G48)))</formula>
    </cfRule>
    <cfRule type="containsText" dxfId="307" priority="15" operator="containsText" text="Y">
      <formula>NOT(ISERROR(SEARCH("Y",G48)))</formula>
    </cfRule>
  </conditionalFormatting>
  <conditionalFormatting sqref="G49">
    <cfRule type="containsText" dxfId="306" priority="10" operator="containsText" text="N">
      <formula>NOT(ISERROR(SEARCH("N",G49)))</formula>
    </cfRule>
    <cfRule type="containsText" dxfId="305" priority="11" operator="containsText" text="P">
      <formula>NOT(ISERROR(SEARCH("P",G49)))</formula>
    </cfRule>
    <cfRule type="containsText" dxfId="304" priority="12" operator="containsText" text="Y">
      <formula>NOT(ISERROR(SEARCH("Y",G49)))</formula>
    </cfRule>
  </conditionalFormatting>
  <conditionalFormatting sqref="E16">
    <cfRule type="containsText" dxfId="303" priority="7" operator="containsText" text="N">
      <formula>NOT(ISERROR(SEARCH("N",E16)))</formula>
    </cfRule>
    <cfRule type="containsText" dxfId="302" priority="8" operator="containsText" text="P">
      <formula>NOT(ISERROR(SEARCH("P",E16)))</formula>
    </cfRule>
    <cfRule type="containsText" dxfId="301" priority="9" operator="containsText" text="Y">
      <formula>NOT(ISERROR(SEARCH("Y",E16)))</formula>
    </cfRule>
  </conditionalFormatting>
  <conditionalFormatting sqref="E14">
    <cfRule type="containsText" dxfId="300" priority="4" operator="containsText" text="N">
      <formula>NOT(ISERROR(SEARCH("N",E14)))</formula>
    </cfRule>
    <cfRule type="containsText" dxfId="299" priority="5" operator="containsText" text="P">
      <formula>NOT(ISERROR(SEARCH("P",E14)))</formula>
    </cfRule>
    <cfRule type="containsText" dxfId="298" priority="6" operator="containsText" text="Y">
      <formula>NOT(ISERROR(SEARCH("Y",E14)))</formula>
    </cfRule>
  </conditionalFormatting>
  <conditionalFormatting sqref="G37">
    <cfRule type="containsText" dxfId="297" priority="1" operator="containsText" text="N">
      <formula>NOT(ISERROR(SEARCH("N",G37)))</formula>
    </cfRule>
    <cfRule type="containsText" dxfId="296" priority="2" operator="containsText" text="P">
      <formula>NOT(ISERROR(SEARCH("P",G37)))</formula>
    </cfRule>
    <cfRule type="containsText" dxfId="295" priority="3" operator="containsText" text="Y">
      <formula>NOT(ISERROR(SEARCH("Y",G37)))</formula>
    </cfRule>
  </conditionalFormatting>
  <pageMargins left="0.25" right="0.25" top="0.75" bottom="0.75" header="0.3" footer="0.3"/>
  <pageSetup paperSize="8"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5E57-49F7-8048-BDBE-6EDBBF83330C}">
  <dimension ref="B1:O29"/>
  <sheetViews>
    <sheetView zoomScale="70" zoomScaleNormal="70" workbookViewId="0">
      <selection activeCell="S21" sqref="S21"/>
    </sheetView>
  </sheetViews>
  <sheetFormatPr defaultColWidth="10.875" defaultRowHeight="15"/>
  <cols>
    <col min="1" max="1" width="10.875" style="1"/>
    <col min="2" max="2" width="26" style="1" customWidth="1"/>
    <col min="3" max="3" width="18.875" style="1" customWidth="1"/>
    <col min="4" max="4" width="28" style="1" customWidth="1"/>
    <col min="5" max="5" width="12.875" style="1" customWidth="1"/>
    <col min="6" max="6" width="1.875" style="1" customWidth="1"/>
    <col min="7" max="8" width="18.875" style="1" customWidth="1"/>
    <col min="9" max="9" width="12.875" style="1" customWidth="1"/>
    <col min="10" max="10" width="1.875" style="1" customWidth="1"/>
    <col min="11" max="12" width="18.875" style="1" customWidth="1"/>
    <col min="13" max="13" width="12.875" style="1" customWidth="1"/>
    <col min="14" max="14" width="1.875" style="1" customWidth="1"/>
    <col min="15" max="15" width="42.875" style="1" customWidth="1"/>
    <col min="16" max="16384" width="10.875" style="1"/>
  </cols>
  <sheetData>
    <row r="1" spans="2:15" ht="15.75" thickBot="1"/>
    <row r="2" spans="2:15" ht="20.100000000000001" customHeight="1">
      <c r="B2" s="141" t="s">
        <v>42</v>
      </c>
      <c r="C2" s="23" t="s">
        <v>38</v>
      </c>
      <c r="D2" s="144"/>
      <c r="E2" s="144"/>
      <c r="G2" s="146" t="s">
        <v>47</v>
      </c>
      <c r="H2" s="147"/>
      <c r="I2" s="147"/>
      <c r="J2" s="33"/>
      <c r="K2" s="152" t="s">
        <v>55</v>
      </c>
      <c r="L2" s="152"/>
      <c r="M2" s="153"/>
    </row>
    <row r="3" spans="2:15" ht="20.100000000000001" customHeight="1">
      <c r="B3" s="142"/>
      <c r="C3" s="23" t="s">
        <v>37</v>
      </c>
      <c r="D3" s="144"/>
      <c r="E3" s="144"/>
      <c r="G3" s="148"/>
      <c r="H3" s="149"/>
      <c r="I3" s="149"/>
      <c r="K3" s="154"/>
      <c r="L3" s="154"/>
      <c r="M3" s="155"/>
    </row>
    <row r="4" spans="2:15" ht="20.100000000000001" customHeight="1" thickBot="1">
      <c r="B4" s="143"/>
      <c r="C4" s="23" t="s">
        <v>39</v>
      </c>
      <c r="D4" s="144"/>
      <c r="E4" s="144"/>
      <c r="G4" s="150"/>
      <c r="H4" s="151"/>
      <c r="I4" s="151"/>
      <c r="J4" s="34"/>
      <c r="K4" s="156"/>
      <c r="L4" s="156"/>
      <c r="M4" s="157"/>
    </row>
    <row r="6" spans="2:15" s="3" customFormat="1" ht="47.1" customHeight="1">
      <c r="B6" s="145" t="s">
        <v>0</v>
      </c>
      <c r="C6" s="145"/>
      <c r="D6" s="145"/>
      <c r="E6" s="145"/>
      <c r="G6" s="145" t="s">
        <v>1</v>
      </c>
      <c r="H6" s="145"/>
      <c r="I6" s="145"/>
      <c r="K6" s="145" t="s">
        <v>2</v>
      </c>
      <c r="L6" s="145"/>
      <c r="M6" s="145"/>
      <c r="O6" s="4" t="s">
        <v>51</v>
      </c>
    </row>
    <row r="7" spans="2:15" s="3" customFormat="1" ht="9.9499999999999993" customHeight="1"/>
    <row r="8" spans="2:15" s="2" customFormat="1" ht="24.95" customHeight="1">
      <c r="B8" s="6" t="s">
        <v>52</v>
      </c>
      <c r="G8" s="140" t="s">
        <v>25</v>
      </c>
      <c r="H8" s="140"/>
      <c r="I8" s="20">
        <v>0.5</v>
      </c>
      <c r="J8" s="1"/>
      <c r="K8" s="140" t="s">
        <v>25</v>
      </c>
      <c r="L8" s="140"/>
      <c r="M8" s="20">
        <v>0.65</v>
      </c>
      <c r="N8" s="7"/>
    </row>
    <row r="9" spans="2:15" s="2" customFormat="1" ht="24.95" customHeight="1">
      <c r="B9" s="6" t="s">
        <v>53</v>
      </c>
      <c r="G9" s="140" t="s">
        <v>26</v>
      </c>
      <c r="H9" s="140"/>
      <c r="I9" s="20">
        <v>0.75</v>
      </c>
      <c r="J9" s="1"/>
      <c r="K9" s="140" t="s">
        <v>26</v>
      </c>
      <c r="L9" s="140"/>
      <c r="M9" s="20">
        <v>0.8</v>
      </c>
      <c r="N9" s="7"/>
    </row>
    <row r="10" spans="2:15" s="2" customFormat="1" ht="24.95" customHeight="1">
      <c r="B10" s="6" t="s">
        <v>54</v>
      </c>
      <c r="G10" s="140" t="s">
        <v>27</v>
      </c>
      <c r="H10" s="140"/>
      <c r="I10" s="20">
        <v>1</v>
      </c>
      <c r="J10" s="1"/>
      <c r="K10" s="140" t="s">
        <v>27</v>
      </c>
      <c r="L10" s="140"/>
      <c r="M10" s="20">
        <v>1</v>
      </c>
      <c r="N10" s="7"/>
    </row>
    <row r="11" spans="2:15" s="2" customFormat="1" ht="9.9499999999999993" customHeight="1" thickBot="1">
      <c r="B11" s="6"/>
      <c r="G11" s="170"/>
      <c r="H11" s="170"/>
      <c r="I11" s="16"/>
      <c r="J11" s="16"/>
      <c r="K11" s="170"/>
      <c r="L11" s="170"/>
      <c r="M11" s="16"/>
      <c r="N11" s="16"/>
    </row>
    <row r="12" spans="2:15" s="2" customFormat="1" ht="24.95" customHeight="1">
      <c r="B12" s="166" t="s">
        <v>36</v>
      </c>
      <c r="C12" s="167"/>
      <c r="D12" s="42" t="s">
        <v>44</v>
      </c>
      <c r="E12" s="28"/>
      <c r="G12" s="161" t="s">
        <v>48</v>
      </c>
      <c r="H12" s="162"/>
      <c r="I12" s="52" t="str">
        <f>'Sets and Scenery'!I23</f>
        <v>n/a</v>
      </c>
      <c r="J12" s="16"/>
      <c r="K12" s="161" t="s">
        <v>49</v>
      </c>
      <c r="L12" s="162"/>
      <c r="M12" s="52" t="str">
        <f>'Sets and Scenery'!M23</f>
        <v>n/a</v>
      </c>
      <c r="N12" s="16"/>
      <c r="O12" s="171"/>
    </row>
    <row r="13" spans="2:15" s="2" customFormat="1" ht="24.95" customHeight="1" thickBot="1">
      <c r="B13" s="168"/>
      <c r="C13" s="169"/>
      <c r="D13" s="43" t="s">
        <v>45</v>
      </c>
      <c r="E13" s="29"/>
      <c r="G13" s="161" t="s">
        <v>48</v>
      </c>
      <c r="H13" s="162"/>
      <c r="I13" s="53" t="str">
        <f>'Sets and Scenery'!I65</f>
        <v>n/a</v>
      </c>
      <c r="J13" s="16"/>
      <c r="K13" s="161" t="s">
        <v>49</v>
      </c>
      <c r="L13" s="162"/>
      <c r="M13" s="53" t="str">
        <f>'Sets and Scenery'!M65</f>
        <v>n/a</v>
      </c>
      <c r="N13" s="16"/>
      <c r="O13" s="172"/>
    </row>
    <row r="14" spans="2:15" s="2" customFormat="1" ht="9.9499999999999993" customHeight="1" thickBot="1">
      <c r="B14" s="6"/>
      <c r="I14" s="54"/>
      <c r="M14" s="54"/>
      <c r="O14" s="45"/>
    </row>
    <row r="15" spans="2:15" s="2" customFormat="1" ht="24.95" customHeight="1">
      <c r="B15" s="166" t="s">
        <v>43</v>
      </c>
      <c r="C15" s="167"/>
      <c r="D15" s="42" t="s">
        <v>44</v>
      </c>
      <c r="E15" s="28"/>
      <c r="G15" s="161" t="s">
        <v>48</v>
      </c>
      <c r="H15" s="162"/>
      <c r="I15" s="52" t="str">
        <f>'Props and furniture'!I29</f>
        <v>n/a</v>
      </c>
      <c r="J15" s="16"/>
      <c r="K15" s="161" t="s">
        <v>49</v>
      </c>
      <c r="L15" s="162"/>
      <c r="M15" s="52" t="str">
        <f>'Props and furniture'!M29</f>
        <v>n/a</v>
      </c>
      <c r="N15" s="16"/>
      <c r="O15" s="171"/>
    </row>
    <row r="16" spans="2:15" s="2" customFormat="1" ht="24.95" customHeight="1" thickBot="1">
      <c r="B16" s="168"/>
      <c r="C16" s="169"/>
      <c r="D16" s="43" t="s">
        <v>45</v>
      </c>
      <c r="E16" s="29"/>
      <c r="G16" s="161" t="s">
        <v>48</v>
      </c>
      <c r="H16" s="162"/>
      <c r="I16" s="53" t="str">
        <f>'Props and furniture'!I97</f>
        <v>n/a</v>
      </c>
      <c r="J16" s="16"/>
      <c r="K16" s="161" t="s">
        <v>49</v>
      </c>
      <c r="L16" s="162"/>
      <c r="M16" s="53" t="str">
        <f>'Props and furniture'!M97</f>
        <v>n/a</v>
      </c>
      <c r="N16" s="16"/>
      <c r="O16" s="172"/>
    </row>
    <row r="17" spans="2:15" ht="9.9499999999999993" customHeight="1" thickBot="1">
      <c r="B17" s="24"/>
      <c r="C17" s="25"/>
      <c r="D17" s="25"/>
      <c r="E17" s="26"/>
      <c r="G17" s="25"/>
      <c r="H17" s="25"/>
      <c r="I17" s="55"/>
      <c r="K17" s="25"/>
      <c r="L17" s="25"/>
      <c r="M17" s="57"/>
      <c r="O17" s="46"/>
    </row>
    <row r="18" spans="2:15" s="2" customFormat="1" ht="24.95" customHeight="1" thickBot="1">
      <c r="B18" s="30" t="s">
        <v>41</v>
      </c>
      <c r="C18" s="31"/>
      <c r="D18" s="44" t="s">
        <v>45</v>
      </c>
      <c r="E18" s="32"/>
      <c r="G18" s="161" t="s">
        <v>48</v>
      </c>
      <c r="H18" s="162"/>
      <c r="I18" s="56" t="str">
        <f>Costumes!I46</f>
        <v>n/a</v>
      </c>
      <c r="J18" s="16"/>
      <c r="K18" s="161" t="s">
        <v>49</v>
      </c>
      <c r="L18" s="162"/>
      <c r="M18" s="56" t="str">
        <f>Costumes!M46</f>
        <v>n/a</v>
      </c>
      <c r="N18" s="16"/>
      <c r="O18" s="47"/>
    </row>
    <row r="19" spans="2:15" ht="9.9499999999999993" customHeight="1" thickBot="1">
      <c r="I19" s="55"/>
      <c r="M19" s="55"/>
      <c r="O19" s="46"/>
    </row>
    <row r="20" spans="2:15" s="18" customFormat="1" ht="24.95" customHeight="1">
      <c r="B20" s="166" t="s">
        <v>46</v>
      </c>
      <c r="C20" s="167"/>
      <c r="D20" s="42" t="s">
        <v>44</v>
      </c>
      <c r="E20" s="28"/>
      <c r="F20" s="2"/>
      <c r="G20" s="161" t="s">
        <v>48</v>
      </c>
      <c r="H20" s="162"/>
      <c r="I20" s="52" t="str">
        <f>'Technical Equipment'!I23</f>
        <v>n/a</v>
      </c>
      <c r="J20" s="16"/>
      <c r="K20" s="161" t="s">
        <v>49</v>
      </c>
      <c r="L20" s="162"/>
      <c r="M20" s="52" t="str">
        <f>'Technical Equipment'!M23</f>
        <v>n/a</v>
      </c>
      <c r="O20" s="171"/>
    </row>
    <row r="21" spans="2:15" ht="24.95" customHeight="1" thickBot="1">
      <c r="B21" s="168"/>
      <c r="C21" s="169"/>
      <c r="D21" s="43" t="s">
        <v>45</v>
      </c>
      <c r="E21" s="29"/>
      <c r="F21" s="2"/>
      <c r="G21" s="161" t="s">
        <v>48</v>
      </c>
      <c r="H21" s="162"/>
      <c r="I21" s="53" t="str">
        <f>'Technical Equipment'!I47</f>
        <v>n/a</v>
      </c>
      <c r="J21" s="16"/>
      <c r="K21" s="161" t="s">
        <v>49</v>
      </c>
      <c r="L21" s="162"/>
      <c r="M21" s="53" t="str">
        <f>'Technical Equipment'!M47</f>
        <v>n/a</v>
      </c>
      <c r="O21" s="172"/>
    </row>
    <row r="22" spans="2:15" ht="9.9499999999999993" customHeight="1">
      <c r="B22" s="6"/>
      <c r="C22" s="2"/>
      <c r="D22" s="6"/>
      <c r="E22" s="2"/>
      <c r="F22" s="2"/>
      <c r="G22" s="18"/>
      <c r="H22" s="18"/>
      <c r="I22" s="27"/>
      <c r="J22" s="16"/>
      <c r="K22" s="18"/>
      <c r="L22" s="18"/>
      <c r="M22" s="27"/>
    </row>
    <row r="23" spans="2:15">
      <c r="B23" s="5" t="s">
        <v>3</v>
      </c>
    </row>
    <row r="24" spans="2:15" ht="9.9499999999999993" customHeight="1">
      <c r="B24" s="5"/>
    </row>
    <row r="25" spans="2:15" ht="24.95" customHeight="1">
      <c r="B25" s="158"/>
      <c r="C25" s="159"/>
      <c r="D25" s="159"/>
      <c r="E25" s="160"/>
    </row>
    <row r="26" spans="2:15" ht="24.95" customHeight="1">
      <c r="B26" s="158"/>
      <c r="C26" s="159"/>
      <c r="D26" s="159"/>
      <c r="E26" s="160"/>
    </row>
    <row r="27" spans="2:15" ht="24.95" customHeight="1">
      <c r="B27" s="163"/>
      <c r="C27" s="164"/>
      <c r="D27" s="164"/>
      <c r="E27" s="165"/>
    </row>
    <row r="28" spans="2:15" ht="24.95" customHeight="1">
      <c r="B28" s="158"/>
      <c r="C28" s="159"/>
      <c r="D28" s="159"/>
      <c r="E28" s="160"/>
    </row>
    <row r="29" spans="2:15" ht="24.95" customHeight="1">
      <c r="B29" s="158"/>
      <c r="C29" s="159"/>
      <c r="D29" s="159"/>
      <c r="E29" s="160"/>
    </row>
  </sheetData>
  <mergeCells count="42">
    <mergeCell ref="O12:O13"/>
    <mergeCell ref="O15:O16"/>
    <mergeCell ref="O20:O21"/>
    <mergeCell ref="K20:L20"/>
    <mergeCell ref="G18:H18"/>
    <mergeCell ref="K18:L18"/>
    <mergeCell ref="G21:H21"/>
    <mergeCell ref="K21:L21"/>
    <mergeCell ref="K16:L16"/>
    <mergeCell ref="G11:H11"/>
    <mergeCell ref="K11:L11"/>
    <mergeCell ref="K12:L12"/>
    <mergeCell ref="K13:L13"/>
    <mergeCell ref="K15:L15"/>
    <mergeCell ref="B28:E28"/>
    <mergeCell ref="B29:E29"/>
    <mergeCell ref="G12:H12"/>
    <mergeCell ref="G13:H13"/>
    <mergeCell ref="G15:H15"/>
    <mergeCell ref="G16:H16"/>
    <mergeCell ref="G20:H20"/>
    <mergeCell ref="B25:E25"/>
    <mergeCell ref="B26:E26"/>
    <mergeCell ref="B27:E27"/>
    <mergeCell ref="B12:C13"/>
    <mergeCell ref="B15:C16"/>
    <mergeCell ref="B20:C21"/>
    <mergeCell ref="G10:H10"/>
    <mergeCell ref="K10:L10"/>
    <mergeCell ref="B2:B4"/>
    <mergeCell ref="D2:E2"/>
    <mergeCell ref="D3:E3"/>
    <mergeCell ref="D4:E4"/>
    <mergeCell ref="B6:E6"/>
    <mergeCell ref="G6:I6"/>
    <mergeCell ref="G2:I4"/>
    <mergeCell ref="K2:M4"/>
    <mergeCell ref="K6:M6"/>
    <mergeCell ref="G8:H8"/>
    <mergeCell ref="K8:L8"/>
    <mergeCell ref="G9:H9"/>
    <mergeCell ref="K9:L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469-BBB7-42BA-A633-EAD12412A8FA}">
  <dimension ref="A1:Z1000"/>
  <sheetViews>
    <sheetView zoomScale="65" zoomScaleNormal="65" workbookViewId="0">
      <selection activeCell="I16" sqref="I16"/>
    </sheetView>
  </sheetViews>
  <sheetFormatPr defaultColWidth="12.625" defaultRowHeight="15" customHeight="1"/>
  <cols>
    <col min="1" max="1" width="12.25" style="62" customWidth="1"/>
    <col min="2" max="2" width="29.25" style="62" customWidth="1"/>
    <col min="3" max="3" width="21.25" style="62" customWidth="1"/>
    <col min="4" max="4" width="31.5" style="62" customWidth="1"/>
    <col min="5" max="5" width="14.5" style="62" customWidth="1"/>
    <col min="6" max="6" width="2.125" style="62" customWidth="1"/>
    <col min="7" max="8" width="21.25" style="62" customWidth="1"/>
    <col min="9" max="9" width="14.5" style="62" customWidth="1"/>
    <col min="10" max="10" width="2.125" style="62" customWidth="1"/>
    <col min="11" max="12" width="21.25" style="62" customWidth="1"/>
    <col min="13" max="13" width="14.5" style="62" customWidth="1"/>
    <col min="14" max="14" width="2.125" style="62" customWidth="1"/>
    <col min="15" max="15" width="48.25" style="62" customWidth="1"/>
    <col min="16" max="26" width="12.25" style="62" customWidth="1"/>
    <col min="27" max="16384" width="12.625" style="62"/>
  </cols>
  <sheetData>
    <row r="1" spans="1:26" ht="18.75" thickBot="1">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9.5" customHeight="1">
      <c r="A2" s="61"/>
      <c r="B2" s="183" t="s">
        <v>46</v>
      </c>
      <c r="C2" s="63" t="s">
        <v>38</v>
      </c>
      <c r="D2" s="186">
        <f>'Materials Summary'!D2</f>
        <v>0</v>
      </c>
      <c r="E2" s="187"/>
      <c r="F2" s="61"/>
      <c r="G2" s="188" t="s">
        <v>47</v>
      </c>
      <c r="H2" s="189"/>
      <c r="I2" s="189"/>
      <c r="J2" s="64"/>
      <c r="K2" s="192" t="s">
        <v>55</v>
      </c>
      <c r="L2" s="189"/>
      <c r="M2" s="193"/>
      <c r="N2" s="61"/>
      <c r="O2" s="65"/>
      <c r="P2" s="61"/>
      <c r="Q2" s="61"/>
      <c r="R2" s="61"/>
      <c r="S2" s="61"/>
      <c r="T2" s="61"/>
      <c r="U2" s="61"/>
      <c r="V2" s="61"/>
      <c r="W2" s="61"/>
      <c r="X2" s="61"/>
      <c r="Y2" s="61"/>
      <c r="Z2" s="61"/>
    </row>
    <row r="3" spans="1:26" ht="19.5" customHeight="1">
      <c r="A3" s="61"/>
      <c r="B3" s="184"/>
      <c r="C3" s="66" t="s">
        <v>37</v>
      </c>
      <c r="D3" s="196">
        <f>'Materials Summary'!D3</f>
        <v>0</v>
      </c>
      <c r="E3" s="197"/>
      <c r="F3" s="61"/>
      <c r="G3" s="184"/>
      <c r="H3" s="190"/>
      <c r="I3" s="190"/>
      <c r="J3" s="61"/>
      <c r="K3" s="190"/>
      <c r="L3" s="190"/>
      <c r="M3" s="194"/>
      <c r="N3" s="61"/>
      <c r="O3" s="65"/>
      <c r="P3" s="61"/>
      <c r="Q3" s="61"/>
      <c r="R3" s="61"/>
      <c r="S3" s="61"/>
      <c r="T3" s="61"/>
      <c r="U3" s="61"/>
      <c r="V3" s="61"/>
      <c r="W3" s="61"/>
      <c r="X3" s="61"/>
      <c r="Y3" s="61"/>
      <c r="Z3" s="61"/>
    </row>
    <row r="4" spans="1:26" ht="19.5" customHeight="1" thickBot="1">
      <c r="A4" s="61"/>
      <c r="B4" s="185"/>
      <c r="C4" s="67" t="s">
        <v>39</v>
      </c>
      <c r="D4" s="198">
        <f>'Materials Summary'!D4</f>
        <v>0</v>
      </c>
      <c r="E4" s="199"/>
      <c r="F4" s="61"/>
      <c r="G4" s="185"/>
      <c r="H4" s="191"/>
      <c r="I4" s="191"/>
      <c r="J4" s="68"/>
      <c r="K4" s="191"/>
      <c r="L4" s="191"/>
      <c r="M4" s="195"/>
      <c r="N4" s="61"/>
      <c r="O4" s="65"/>
      <c r="P4" s="61"/>
      <c r="Q4" s="61"/>
      <c r="R4" s="61"/>
      <c r="S4" s="61"/>
      <c r="T4" s="61"/>
      <c r="U4" s="61"/>
      <c r="V4" s="61"/>
      <c r="W4" s="61"/>
      <c r="X4" s="61"/>
      <c r="Y4" s="61"/>
      <c r="Z4" s="61"/>
    </row>
    <row r="5" spans="1:26" ht="18">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46.5" customHeight="1">
      <c r="A6" s="58"/>
      <c r="B6" s="200" t="s">
        <v>0</v>
      </c>
      <c r="C6" s="177"/>
      <c r="D6" s="177"/>
      <c r="E6" s="178"/>
      <c r="F6" s="58"/>
      <c r="G6" s="200" t="s">
        <v>1</v>
      </c>
      <c r="H6" s="177"/>
      <c r="I6" s="178"/>
      <c r="J6" s="58"/>
      <c r="K6" s="200" t="s">
        <v>2</v>
      </c>
      <c r="L6" s="177"/>
      <c r="M6" s="178"/>
      <c r="N6" s="58"/>
      <c r="O6" s="59" t="s">
        <v>28</v>
      </c>
      <c r="P6" s="58"/>
      <c r="Q6" s="58"/>
      <c r="R6" s="58"/>
      <c r="S6" s="58"/>
      <c r="T6" s="58"/>
      <c r="U6" s="58"/>
      <c r="V6" s="58"/>
      <c r="W6" s="58"/>
      <c r="X6" s="58"/>
      <c r="Y6" s="58"/>
      <c r="Z6" s="58"/>
    </row>
    <row r="7" spans="1:26" ht="9.75" customHeight="1">
      <c r="A7" s="58"/>
      <c r="B7" s="58"/>
      <c r="C7" s="58"/>
      <c r="D7" s="58"/>
      <c r="E7" s="58"/>
      <c r="F7" s="58"/>
      <c r="G7" s="58"/>
      <c r="H7" s="58"/>
      <c r="I7" s="58"/>
      <c r="J7" s="58"/>
      <c r="K7" s="58"/>
      <c r="L7" s="58"/>
      <c r="M7" s="58"/>
      <c r="N7" s="58"/>
      <c r="O7" s="58"/>
      <c r="P7" s="58"/>
      <c r="Q7" s="58"/>
      <c r="R7" s="58"/>
      <c r="S7" s="58"/>
      <c r="T7" s="58"/>
      <c r="U7" s="58"/>
      <c r="V7" s="58"/>
      <c r="W7" s="58"/>
      <c r="X7" s="58"/>
      <c r="Y7" s="58"/>
      <c r="Z7" s="58"/>
    </row>
    <row r="8" spans="1:26" ht="24.75" customHeight="1">
      <c r="A8" s="69"/>
      <c r="B8" s="70" t="s">
        <v>19</v>
      </c>
      <c r="C8" s="69"/>
      <c r="D8" s="69"/>
      <c r="E8" s="69"/>
      <c r="F8" s="69"/>
      <c r="G8" s="182" t="s">
        <v>9</v>
      </c>
      <c r="H8" s="178"/>
      <c r="I8" s="71">
        <v>1</v>
      </c>
      <c r="J8" s="72"/>
      <c r="K8" s="182" t="s">
        <v>14</v>
      </c>
      <c r="L8" s="178"/>
      <c r="M8" s="71">
        <v>1</v>
      </c>
      <c r="N8" s="72"/>
      <c r="O8" s="71" t="s">
        <v>29</v>
      </c>
      <c r="P8" s="69"/>
      <c r="Q8" s="69"/>
      <c r="R8" s="69"/>
      <c r="S8" s="69"/>
      <c r="T8" s="69"/>
      <c r="U8" s="69"/>
      <c r="V8" s="69"/>
      <c r="W8" s="69"/>
      <c r="X8" s="69"/>
      <c r="Y8" s="69"/>
      <c r="Z8" s="69"/>
    </row>
    <row r="9" spans="1:26" ht="24.75" customHeight="1">
      <c r="A9" s="69"/>
      <c r="B9" s="70" t="s">
        <v>20</v>
      </c>
      <c r="C9" s="69"/>
      <c r="D9" s="69"/>
      <c r="E9" s="69"/>
      <c r="F9" s="69"/>
      <c r="G9" s="182" t="s">
        <v>10</v>
      </c>
      <c r="H9" s="178"/>
      <c r="I9" s="73">
        <v>2</v>
      </c>
      <c r="J9" s="72"/>
      <c r="K9" s="182" t="s">
        <v>15</v>
      </c>
      <c r="L9" s="178"/>
      <c r="M9" s="73">
        <v>2</v>
      </c>
      <c r="N9" s="72"/>
      <c r="O9" s="73" t="s">
        <v>30</v>
      </c>
      <c r="P9" s="69"/>
      <c r="Q9" s="69"/>
      <c r="R9" s="69"/>
      <c r="S9" s="69"/>
      <c r="T9" s="69"/>
      <c r="U9" s="69"/>
      <c r="V9" s="69"/>
      <c r="W9" s="69"/>
      <c r="X9" s="69"/>
      <c r="Y9" s="69"/>
      <c r="Z9" s="69"/>
    </row>
    <row r="10" spans="1:26" ht="24.75" customHeight="1">
      <c r="A10" s="69"/>
      <c r="B10" s="70"/>
      <c r="C10" s="69"/>
      <c r="D10" s="69"/>
      <c r="E10" s="69"/>
      <c r="F10" s="69"/>
      <c r="G10" s="182" t="s">
        <v>11</v>
      </c>
      <c r="H10" s="178"/>
      <c r="I10" s="74">
        <v>3</v>
      </c>
      <c r="J10" s="72"/>
      <c r="K10" s="182" t="s">
        <v>18</v>
      </c>
      <c r="L10" s="178"/>
      <c r="M10" s="74">
        <v>3</v>
      </c>
      <c r="N10" s="72"/>
      <c r="O10" s="74" t="s">
        <v>31</v>
      </c>
      <c r="P10" s="69"/>
      <c r="Q10" s="69"/>
      <c r="R10" s="69"/>
      <c r="S10" s="69"/>
      <c r="T10" s="69"/>
      <c r="U10" s="69"/>
      <c r="V10" s="69"/>
      <c r="W10" s="69"/>
      <c r="X10" s="69"/>
      <c r="Y10" s="69"/>
      <c r="Z10" s="69"/>
    </row>
    <row r="11" spans="1:26" ht="24.75" customHeight="1">
      <c r="A11" s="69"/>
      <c r="B11" s="70"/>
      <c r="C11" s="69"/>
      <c r="D11" s="69"/>
      <c r="E11" s="69"/>
      <c r="F11" s="69"/>
      <c r="G11" s="182" t="s">
        <v>12</v>
      </c>
      <c r="H11" s="178"/>
      <c r="I11" s="75">
        <v>4</v>
      </c>
      <c r="J11" s="76"/>
      <c r="K11" s="182" t="s">
        <v>16</v>
      </c>
      <c r="L11" s="178"/>
      <c r="M11" s="75">
        <v>4</v>
      </c>
      <c r="N11" s="76"/>
      <c r="O11" s="75" t="s">
        <v>32</v>
      </c>
      <c r="P11" s="69"/>
      <c r="Q11" s="69"/>
      <c r="R11" s="69"/>
      <c r="S11" s="69"/>
      <c r="T11" s="69"/>
      <c r="U11" s="69"/>
      <c r="V11" s="69"/>
      <c r="W11" s="69"/>
      <c r="X11" s="69"/>
      <c r="Y11" s="69"/>
      <c r="Z11" s="69"/>
    </row>
    <row r="12" spans="1:26" ht="24.75" customHeight="1">
      <c r="A12" s="69"/>
      <c r="B12" s="70" t="s">
        <v>4</v>
      </c>
      <c r="C12" s="69"/>
      <c r="D12" s="69"/>
      <c r="E12" s="69"/>
      <c r="F12" s="69"/>
      <c r="G12" s="182" t="s">
        <v>13</v>
      </c>
      <c r="H12" s="178"/>
      <c r="I12" s="77">
        <v>5</v>
      </c>
      <c r="J12" s="76"/>
      <c r="K12" s="182" t="s">
        <v>17</v>
      </c>
      <c r="L12" s="178"/>
      <c r="M12" s="77">
        <v>5</v>
      </c>
      <c r="N12" s="76"/>
      <c r="O12" s="77" t="s">
        <v>33</v>
      </c>
      <c r="P12" s="69"/>
      <c r="Q12" s="69"/>
      <c r="R12" s="78"/>
      <c r="S12" s="69"/>
      <c r="T12" s="69"/>
      <c r="U12" s="69"/>
      <c r="V12" s="69"/>
      <c r="W12" s="69"/>
      <c r="X12" s="69"/>
      <c r="Y12" s="69"/>
      <c r="Z12" s="69"/>
    </row>
    <row r="13" spans="1:26" ht="9.75" customHeight="1">
      <c r="A13" s="69"/>
      <c r="B13" s="70"/>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ht="24.75" customHeight="1">
      <c r="A14" s="72"/>
      <c r="B14" s="79" t="s">
        <v>0</v>
      </c>
      <c r="C14" s="80" t="s">
        <v>5</v>
      </c>
      <c r="D14" s="80" t="s">
        <v>3</v>
      </c>
      <c r="E14" s="81" t="s">
        <v>6</v>
      </c>
      <c r="F14" s="82"/>
      <c r="G14" s="79" t="s">
        <v>1</v>
      </c>
      <c r="H14" s="80" t="s">
        <v>7</v>
      </c>
      <c r="I14" s="81" t="s">
        <v>8</v>
      </c>
      <c r="J14" s="82"/>
      <c r="K14" s="79" t="s">
        <v>2</v>
      </c>
      <c r="L14" s="80" t="s">
        <v>7</v>
      </c>
      <c r="M14" s="81" t="s">
        <v>8</v>
      </c>
      <c r="N14" s="72"/>
      <c r="O14" s="82"/>
      <c r="P14" s="72"/>
      <c r="Q14" s="72"/>
      <c r="R14" s="72"/>
      <c r="S14" s="72"/>
      <c r="T14" s="72"/>
      <c r="U14" s="72"/>
      <c r="V14" s="72"/>
      <c r="W14" s="72"/>
      <c r="X14" s="72"/>
      <c r="Y14" s="72"/>
      <c r="Z14" s="72"/>
    </row>
    <row r="15" spans="1:26" ht="9.75" customHeight="1">
      <c r="A15" s="61"/>
      <c r="B15" s="61"/>
      <c r="C15" s="61"/>
      <c r="D15" s="61"/>
      <c r="E15" s="61"/>
      <c r="F15" s="61"/>
      <c r="G15" s="61"/>
      <c r="H15" s="61"/>
      <c r="I15" s="72"/>
      <c r="J15" s="72"/>
      <c r="K15" s="61"/>
      <c r="L15" s="61"/>
      <c r="M15" s="61"/>
      <c r="N15" s="61"/>
      <c r="O15" s="61"/>
      <c r="P15" s="61"/>
      <c r="Q15" s="61"/>
      <c r="R15" s="61"/>
      <c r="S15" s="61"/>
      <c r="T15" s="61"/>
      <c r="U15" s="61"/>
      <c r="V15" s="61"/>
      <c r="W15" s="61"/>
      <c r="X15" s="61"/>
      <c r="Y15" s="61"/>
      <c r="Z15" s="61"/>
    </row>
    <row r="16" spans="1:26" ht="30" customHeight="1">
      <c r="A16" s="61"/>
      <c r="B16" s="131"/>
      <c r="C16" s="127"/>
      <c r="D16" s="127"/>
      <c r="E16" s="128"/>
      <c r="F16" s="86"/>
      <c r="G16" s="127"/>
      <c r="H16" s="127"/>
      <c r="I16" s="87"/>
      <c r="J16" s="61"/>
      <c r="K16" s="127"/>
      <c r="L16" s="84"/>
      <c r="M16" s="87"/>
      <c r="N16" s="61"/>
      <c r="O16" s="87">
        <f t="shared" ref="O16:O21" si="0">M16*I16</f>
        <v>0</v>
      </c>
      <c r="P16" s="61"/>
      <c r="Q16" s="61"/>
      <c r="R16" s="61"/>
      <c r="S16" s="61"/>
      <c r="T16" s="61"/>
      <c r="U16" s="61"/>
      <c r="V16" s="61"/>
      <c r="W16" s="61"/>
      <c r="X16" s="61"/>
      <c r="Y16" s="61"/>
      <c r="Z16" s="61"/>
    </row>
    <row r="17" spans="1:26" ht="30" customHeight="1">
      <c r="A17" s="61"/>
      <c r="B17" s="131"/>
      <c r="C17" s="127"/>
      <c r="D17" s="127"/>
      <c r="E17" s="128"/>
      <c r="F17" s="86"/>
      <c r="G17" s="127"/>
      <c r="H17" s="127"/>
      <c r="I17" s="87"/>
      <c r="J17" s="61"/>
      <c r="K17" s="127"/>
      <c r="L17" s="84"/>
      <c r="M17" s="87"/>
      <c r="N17" s="61"/>
      <c r="O17" s="87">
        <f t="shared" si="0"/>
        <v>0</v>
      </c>
      <c r="P17" s="61"/>
      <c r="Q17" s="61"/>
      <c r="R17" s="61"/>
      <c r="S17" s="61"/>
      <c r="T17" s="61"/>
      <c r="U17" s="61"/>
      <c r="V17" s="61"/>
      <c r="W17" s="61"/>
      <c r="X17" s="61"/>
      <c r="Y17" s="61"/>
      <c r="Z17" s="61"/>
    </row>
    <row r="18" spans="1:26" ht="30" customHeight="1">
      <c r="A18" s="61"/>
      <c r="B18" s="83"/>
      <c r="C18" s="84"/>
      <c r="D18" s="84"/>
      <c r="E18" s="85"/>
      <c r="F18" s="86"/>
      <c r="G18" s="84"/>
      <c r="H18" s="84"/>
      <c r="I18" s="88"/>
      <c r="J18" s="61"/>
      <c r="K18" s="84"/>
      <c r="L18" s="84"/>
      <c r="M18" s="88"/>
      <c r="N18" s="61"/>
      <c r="O18" s="87">
        <f t="shared" si="0"/>
        <v>0</v>
      </c>
      <c r="P18" s="61"/>
      <c r="Q18" s="61"/>
      <c r="R18" s="61"/>
      <c r="S18" s="61"/>
      <c r="T18" s="61"/>
      <c r="U18" s="61"/>
      <c r="V18" s="61"/>
      <c r="W18" s="61"/>
      <c r="X18" s="61"/>
      <c r="Y18" s="61"/>
      <c r="Z18" s="61"/>
    </row>
    <row r="19" spans="1:26" ht="45" customHeight="1">
      <c r="A19" s="61"/>
      <c r="B19" s="83"/>
      <c r="C19" s="84"/>
      <c r="D19" s="84"/>
      <c r="E19" s="85"/>
      <c r="F19" s="86"/>
      <c r="G19" s="84"/>
      <c r="H19" s="84"/>
      <c r="I19" s="87"/>
      <c r="J19" s="61"/>
      <c r="K19" s="84"/>
      <c r="L19" s="84"/>
      <c r="M19" s="87"/>
      <c r="N19" s="61"/>
      <c r="O19" s="87">
        <f t="shared" si="0"/>
        <v>0</v>
      </c>
      <c r="P19" s="61"/>
      <c r="Q19" s="61"/>
      <c r="R19" s="61"/>
      <c r="S19" s="61"/>
      <c r="T19" s="61"/>
      <c r="U19" s="61"/>
      <c r="V19" s="61"/>
      <c r="W19" s="61"/>
      <c r="X19" s="61"/>
      <c r="Y19" s="61"/>
      <c r="Z19" s="61"/>
    </row>
    <row r="20" spans="1:26" ht="30" customHeight="1">
      <c r="A20" s="61"/>
      <c r="B20" s="83"/>
      <c r="C20" s="84"/>
      <c r="D20" s="84"/>
      <c r="E20" s="85"/>
      <c r="F20" s="86"/>
      <c r="G20" s="84"/>
      <c r="H20" s="84"/>
      <c r="I20" s="87"/>
      <c r="J20" s="61"/>
      <c r="K20" s="84"/>
      <c r="L20" s="84"/>
      <c r="M20" s="87"/>
      <c r="N20" s="61"/>
      <c r="O20" s="87">
        <f t="shared" si="0"/>
        <v>0</v>
      </c>
      <c r="P20" s="61"/>
      <c r="Q20" s="61"/>
      <c r="R20" s="61"/>
      <c r="S20" s="61"/>
      <c r="T20" s="61"/>
      <c r="U20" s="61"/>
      <c r="V20" s="61"/>
      <c r="W20" s="61"/>
      <c r="X20" s="61"/>
      <c r="Y20" s="61"/>
      <c r="Z20" s="61"/>
    </row>
    <row r="21" spans="1:26" ht="30" customHeight="1">
      <c r="A21" s="61"/>
      <c r="B21" s="83"/>
      <c r="C21" s="84"/>
      <c r="D21" s="84"/>
      <c r="E21" s="85"/>
      <c r="F21" s="86"/>
      <c r="G21" s="84"/>
      <c r="H21" s="84"/>
      <c r="I21" s="87"/>
      <c r="J21" s="61"/>
      <c r="K21" s="84"/>
      <c r="L21" s="84"/>
      <c r="M21" s="87"/>
      <c r="N21" s="61"/>
      <c r="O21" s="87">
        <f t="shared" si="0"/>
        <v>0</v>
      </c>
      <c r="P21" s="61"/>
      <c r="Q21" s="61"/>
      <c r="R21" s="61"/>
      <c r="S21" s="61"/>
      <c r="T21" s="61"/>
      <c r="U21" s="61"/>
      <c r="V21" s="61"/>
      <c r="W21" s="61"/>
      <c r="X21" s="61"/>
      <c r="Y21" s="61"/>
      <c r="Z21" s="61"/>
    </row>
    <row r="22" spans="1:26" ht="9.75" customHeight="1" thickBot="1">
      <c r="A22" s="61"/>
      <c r="B22" s="61"/>
      <c r="C22" s="61"/>
      <c r="D22" s="61"/>
      <c r="E22" s="61"/>
      <c r="F22" s="61"/>
      <c r="G22" s="61"/>
      <c r="H22" s="61"/>
      <c r="I22" s="72"/>
      <c r="J22" s="61"/>
      <c r="K22" s="61"/>
      <c r="L22" s="61"/>
      <c r="M22" s="72"/>
      <c r="N22" s="61"/>
      <c r="O22" s="61"/>
      <c r="P22" s="61"/>
      <c r="Q22" s="61"/>
      <c r="R22" s="61"/>
      <c r="S22" s="61"/>
      <c r="T22" s="61"/>
      <c r="U22" s="61"/>
      <c r="V22" s="61"/>
      <c r="W22" s="61"/>
      <c r="X22" s="61"/>
      <c r="Y22" s="61"/>
      <c r="Z22" s="61"/>
    </row>
    <row r="23" spans="1:26" ht="34.5" customHeight="1" thickBot="1">
      <c r="A23" s="58"/>
      <c r="B23" s="58"/>
      <c r="C23" s="58"/>
      <c r="D23" s="89" t="s">
        <v>22</v>
      </c>
      <c r="E23" s="89">
        <f>SUM(E16:E21)</f>
        <v>0</v>
      </c>
      <c r="F23" s="58"/>
      <c r="G23" s="180" t="s">
        <v>23</v>
      </c>
      <c r="H23" s="178"/>
      <c r="I23" s="90" t="str">
        <f>IFERROR(SUMIF(I16:I21,"&lt;4",$E16:$E21)/$E23,"n/a")</f>
        <v>n/a</v>
      </c>
      <c r="J23" s="58"/>
      <c r="K23" s="180" t="s">
        <v>24</v>
      </c>
      <c r="L23" s="178"/>
      <c r="M23" s="90" t="str">
        <f>IFERROR(SUMIF(M16:M21,"&lt;4",$E16:$E21)/$E23,"n/a")</f>
        <v>n/a</v>
      </c>
      <c r="N23" s="58"/>
      <c r="O23" s="58"/>
      <c r="P23" s="58"/>
      <c r="Q23" s="58"/>
      <c r="R23" s="58"/>
      <c r="S23" s="58"/>
      <c r="T23" s="58"/>
      <c r="U23" s="58"/>
      <c r="V23" s="58"/>
      <c r="W23" s="58"/>
      <c r="X23" s="58"/>
      <c r="Y23" s="58"/>
      <c r="Z23" s="58"/>
    </row>
    <row r="24" spans="1:26" ht="9.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9.5" customHeight="1">
      <c r="A25" s="61"/>
      <c r="B25" s="61"/>
      <c r="C25" s="61"/>
      <c r="D25" s="61"/>
      <c r="E25" s="61"/>
      <c r="F25" s="61"/>
      <c r="G25" s="179" t="s">
        <v>25</v>
      </c>
      <c r="H25" s="178"/>
      <c r="I25" s="91">
        <v>0.5</v>
      </c>
      <c r="J25" s="61"/>
      <c r="K25" s="179" t="s">
        <v>25</v>
      </c>
      <c r="L25" s="178"/>
      <c r="M25" s="91">
        <v>0.65</v>
      </c>
      <c r="N25" s="61"/>
      <c r="O25" s="61"/>
      <c r="P25" s="61"/>
      <c r="Q25" s="61"/>
      <c r="R25" s="61"/>
      <c r="S25" s="61"/>
      <c r="T25" s="61"/>
      <c r="U25" s="61"/>
      <c r="V25" s="61"/>
      <c r="W25" s="61"/>
      <c r="X25" s="61"/>
      <c r="Y25" s="61"/>
      <c r="Z25" s="61"/>
    </row>
    <row r="26" spans="1:26" ht="19.5" customHeight="1">
      <c r="A26" s="61"/>
      <c r="B26" s="61"/>
      <c r="C26" s="61"/>
      <c r="D26" s="61"/>
      <c r="E26" s="61"/>
      <c r="F26" s="61"/>
      <c r="G26" s="179" t="s">
        <v>26</v>
      </c>
      <c r="H26" s="178"/>
      <c r="I26" s="91">
        <v>0.75</v>
      </c>
      <c r="J26" s="61"/>
      <c r="K26" s="179" t="s">
        <v>26</v>
      </c>
      <c r="L26" s="178"/>
      <c r="M26" s="91">
        <v>0.8</v>
      </c>
      <c r="N26" s="61"/>
      <c r="O26" s="61"/>
      <c r="P26" s="61"/>
      <c r="Q26" s="61"/>
      <c r="R26" s="61"/>
      <c r="S26" s="61"/>
      <c r="T26" s="61"/>
      <c r="U26" s="61"/>
      <c r="V26" s="61"/>
      <c r="W26" s="61"/>
      <c r="X26" s="61"/>
      <c r="Y26" s="61"/>
      <c r="Z26" s="61"/>
    </row>
    <row r="27" spans="1:26" ht="19.5" customHeight="1">
      <c r="A27" s="61"/>
      <c r="B27" s="70" t="s">
        <v>34</v>
      </c>
      <c r="C27" s="61"/>
      <c r="D27" s="61"/>
      <c r="E27" s="61"/>
      <c r="F27" s="61"/>
      <c r="G27" s="179" t="s">
        <v>27</v>
      </c>
      <c r="H27" s="178"/>
      <c r="I27" s="91">
        <v>1</v>
      </c>
      <c r="J27" s="61"/>
      <c r="K27" s="179" t="s">
        <v>27</v>
      </c>
      <c r="L27" s="178"/>
      <c r="M27" s="91">
        <v>1</v>
      </c>
      <c r="N27" s="61"/>
      <c r="O27" s="61"/>
      <c r="P27" s="61"/>
      <c r="Q27" s="61"/>
      <c r="R27" s="61"/>
      <c r="S27" s="61"/>
      <c r="T27" s="61"/>
      <c r="U27" s="61"/>
      <c r="V27" s="61"/>
      <c r="W27" s="61"/>
      <c r="X27" s="61"/>
      <c r="Y27" s="61"/>
      <c r="Z27" s="61"/>
    </row>
    <row r="28" spans="1:26" ht="9.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24.75" customHeight="1">
      <c r="A29" s="72"/>
      <c r="B29" s="79" t="s">
        <v>0</v>
      </c>
      <c r="C29" s="80" t="s">
        <v>5</v>
      </c>
      <c r="D29" s="80" t="s">
        <v>3</v>
      </c>
      <c r="E29" s="81" t="s">
        <v>35</v>
      </c>
      <c r="F29" s="82"/>
      <c r="G29" s="79" t="s">
        <v>1</v>
      </c>
      <c r="H29" s="80" t="s">
        <v>7</v>
      </c>
      <c r="I29" s="81" t="s">
        <v>8</v>
      </c>
      <c r="J29" s="82"/>
      <c r="K29" s="79" t="s">
        <v>2</v>
      </c>
      <c r="L29" s="80" t="s">
        <v>7</v>
      </c>
      <c r="M29" s="81" t="s">
        <v>8</v>
      </c>
      <c r="N29" s="72"/>
      <c r="O29" s="82"/>
      <c r="P29" s="72"/>
      <c r="Q29" s="72"/>
      <c r="R29" s="72"/>
      <c r="S29" s="72"/>
      <c r="T29" s="72"/>
      <c r="U29" s="72"/>
      <c r="V29" s="72"/>
      <c r="W29" s="72"/>
      <c r="X29" s="72"/>
      <c r="Y29" s="72"/>
      <c r="Z29" s="72"/>
    </row>
    <row r="30" spans="1:26" ht="9.75" customHeight="1">
      <c r="A30" s="61"/>
      <c r="B30" s="61"/>
      <c r="C30" s="61"/>
      <c r="D30" s="61"/>
      <c r="E30" s="61"/>
      <c r="F30" s="61"/>
      <c r="G30" s="61"/>
      <c r="H30" s="61"/>
      <c r="I30" s="72"/>
      <c r="J30" s="72"/>
      <c r="K30" s="61"/>
      <c r="L30" s="61"/>
      <c r="M30" s="61"/>
      <c r="N30" s="61"/>
      <c r="O30" s="61"/>
      <c r="P30" s="61"/>
      <c r="Q30" s="61"/>
      <c r="R30" s="61"/>
      <c r="S30" s="61"/>
      <c r="T30" s="61"/>
      <c r="U30" s="61"/>
      <c r="V30" s="61"/>
      <c r="W30" s="61"/>
      <c r="X30" s="61"/>
      <c r="Y30" s="61"/>
      <c r="Z30" s="61"/>
    </row>
    <row r="31" spans="1:26" ht="30" customHeight="1">
      <c r="A31" s="61"/>
      <c r="B31" s="131"/>
      <c r="C31" s="127"/>
      <c r="D31" s="127"/>
      <c r="E31" s="128"/>
      <c r="F31" s="86"/>
      <c r="G31" s="127"/>
      <c r="H31" s="127"/>
      <c r="I31" s="87"/>
      <c r="J31" s="61"/>
      <c r="K31" s="127"/>
      <c r="L31" s="127"/>
      <c r="M31" s="87"/>
      <c r="N31" s="61"/>
      <c r="O31" s="87">
        <f t="shared" ref="O31:O45" si="1">M31*I31</f>
        <v>0</v>
      </c>
      <c r="P31" s="61"/>
      <c r="Q31" s="61"/>
      <c r="R31" s="61"/>
      <c r="S31" s="61"/>
      <c r="T31" s="61"/>
      <c r="U31" s="61"/>
      <c r="V31" s="61"/>
      <c r="W31" s="61"/>
      <c r="X31" s="61"/>
      <c r="Y31" s="61"/>
      <c r="Z31" s="61"/>
    </row>
    <row r="32" spans="1:26" ht="30" customHeight="1">
      <c r="A32" s="61"/>
      <c r="B32" s="131"/>
      <c r="C32" s="127"/>
      <c r="D32" s="127"/>
      <c r="E32" s="128"/>
      <c r="F32" s="86"/>
      <c r="G32" s="127"/>
      <c r="H32" s="127"/>
      <c r="I32" s="87"/>
      <c r="J32" s="61"/>
      <c r="K32" s="127"/>
      <c r="L32" s="127"/>
      <c r="M32" s="87"/>
      <c r="N32" s="61"/>
      <c r="O32" s="87">
        <f t="shared" si="1"/>
        <v>0</v>
      </c>
      <c r="P32" s="61"/>
      <c r="Q32" s="61"/>
      <c r="R32" s="61"/>
      <c r="S32" s="61"/>
      <c r="T32" s="61"/>
      <c r="U32" s="61"/>
      <c r="V32" s="61"/>
      <c r="W32" s="61"/>
      <c r="X32" s="61"/>
      <c r="Y32" s="61"/>
      <c r="Z32" s="61"/>
    </row>
    <row r="33" spans="1:26" ht="30" customHeight="1">
      <c r="A33" s="61"/>
      <c r="B33" s="131"/>
      <c r="C33" s="127"/>
      <c r="D33" s="127"/>
      <c r="E33" s="128"/>
      <c r="F33" s="86"/>
      <c r="G33" s="127"/>
      <c r="H33" s="127"/>
      <c r="I33" s="88"/>
      <c r="J33" s="61"/>
      <c r="K33" s="127"/>
      <c r="L33" s="127"/>
      <c r="M33" s="88"/>
      <c r="N33" s="61"/>
      <c r="O33" s="87">
        <f t="shared" si="1"/>
        <v>0</v>
      </c>
      <c r="P33" s="61"/>
      <c r="Q33" s="61"/>
      <c r="R33" s="61"/>
      <c r="S33" s="61"/>
      <c r="T33" s="61"/>
      <c r="U33" s="61"/>
      <c r="V33" s="61"/>
      <c r="W33" s="61"/>
      <c r="X33" s="61"/>
      <c r="Y33" s="61"/>
      <c r="Z33" s="61"/>
    </row>
    <row r="34" spans="1:26" ht="34.5" customHeight="1">
      <c r="A34" s="61"/>
      <c r="B34" s="131"/>
      <c r="C34" s="127"/>
      <c r="D34" s="127"/>
      <c r="E34" s="128"/>
      <c r="F34" s="86"/>
      <c r="G34" s="127"/>
      <c r="H34" s="127"/>
      <c r="I34" s="87"/>
      <c r="J34" s="61"/>
      <c r="K34" s="127"/>
      <c r="L34" s="127"/>
      <c r="M34" s="87"/>
      <c r="N34" s="61"/>
      <c r="O34" s="87">
        <f t="shared" si="1"/>
        <v>0</v>
      </c>
      <c r="P34" s="61"/>
      <c r="Q34" s="61"/>
      <c r="R34" s="61"/>
      <c r="S34" s="61"/>
      <c r="T34" s="61"/>
      <c r="U34" s="61"/>
      <c r="V34" s="61"/>
      <c r="W34" s="61"/>
      <c r="X34" s="61"/>
      <c r="Y34" s="61"/>
      <c r="Z34" s="61"/>
    </row>
    <row r="35" spans="1:26" ht="34.5" customHeight="1">
      <c r="A35" s="61"/>
      <c r="B35" s="131"/>
      <c r="C35" s="127"/>
      <c r="D35" s="127"/>
      <c r="E35" s="128"/>
      <c r="F35" s="86"/>
      <c r="G35" s="127"/>
      <c r="H35" s="127"/>
      <c r="I35" s="87"/>
      <c r="J35" s="61"/>
      <c r="K35" s="127"/>
      <c r="L35" s="127"/>
      <c r="M35" s="87"/>
      <c r="N35" s="61"/>
      <c r="O35" s="87">
        <f t="shared" si="1"/>
        <v>0</v>
      </c>
      <c r="P35" s="61"/>
      <c r="Q35" s="61"/>
      <c r="R35" s="61"/>
      <c r="S35" s="61"/>
      <c r="T35" s="61"/>
      <c r="U35" s="61"/>
      <c r="V35" s="61"/>
      <c r="W35" s="61"/>
      <c r="X35" s="61"/>
      <c r="Y35" s="61"/>
      <c r="Z35" s="61"/>
    </row>
    <row r="36" spans="1:26" ht="30" customHeight="1">
      <c r="A36" s="61"/>
      <c r="B36" s="131"/>
      <c r="C36" s="127"/>
      <c r="D36" s="127"/>
      <c r="E36" s="128"/>
      <c r="F36" s="86"/>
      <c r="G36" s="127"/>
      <c r="H36" s="127"/>
      <c r="I36" s="87"/>
      <c r="J36" s="61"/>
      <c r="K36" s="127"/>
      <c r="L36" s="127"/>
      <c r="M36" s="87"/>
      <c r="N36" s="61"/>
      <c r="O36" s="87">
        <f t="shared" si="1"/>
        <v>0</v>
      </c>
      <c r="P36" s="61"/>
      <c r="Q36" s="61"/>
      <c r="R36" s="61"/>
      <c r="S36" s="61"/>
      <c r="T36" s="61"/>
      <c r="U36" s="61"/>
      <c r="V36" s="61"/>
      <c r="W36" s="61"/>
      <c r="X36" s="61"/>
      <c r="Y36" s="61"/>
      <c r="Z36" s="61"/>
    </row>
    <row r="37" spans="1:26" ht="30" customHeight="1">
      <c r="A37" s="61"/>
      <c r="B37" s="131"/>
      <c r="C37" s="127"/>
      <c r="D37" s="127"/>
      <c r="E37" s="128"/>
      <c r="F37" s="86"/>
      <c r="G37" s="127"/>
      <c r="H37" s="127"/>
      <c r="I37" s="87"/>
      <c r="J37" s="61"/>
      <c r="K37" s="127"/>
      <c r="L37" s="127"/>
      <c r="M37" s="87"/>
      <c r="N37" s="61"/>
      <c r="O37" s="87">
        <f t="shared" si="1"/>
        <v>0</v>
      </c>
      <c r="P37" s="61"/>
      <c r="Q37" s="61"/>
      <c r="R37" s="61"/>
      <c r="S37" s="61"/>
      <c r="T37" s="61"/>
      <c r="U37" s="61"/>
      <c r="V37" s="61"/>
      <c r="W37" s="61"/>
      <c r="X37" s="61"/>
      <c r="Y37" s="61"/>
      <c r="Z37" s="61"/>
    </row>
    <row r="38" spans="1:26" ht="30" customHeight="1">
      <c r="A38" s="61"/>
      <c r="B38" s="131"/>
      <c r="C38" s="127"/>
      <c r="D38" s="127"/>
      <c r="E38" s="128"/>
      <c r="F38" s="86"/>
      <c r="G38" s="127"/>
      <c r="H38" s="127"/>
      <c r="I38" s="87"/>
      <c r="J38" s="61"/>
      <c r="K38" s="127"/>
      <c r="L38" s="127"/>
      <c r="M38" s="87"/>
      <c r="N38" s="61"/>
      <c r="O38" s="87">
        <f t="shared" si="1"/>
        <v>0</v>
      </c>
      <c r="P38" s="61"/>
      <c r="Q38" s="61"/>
      <c r="R38" s="61"/>
      <c r="S38" s="61"/>
      <c r="T38" s="61"/>
      <c r="U38" s="61"/>
      <c r="V38" s="61"/>
      <c r="W38" s="61"/>
      <c r="X38" s="61"/>
      <c r="Y38" s="61"/>
      <c r="Z38" s="61"/>
    </row>
    <row r="39" spans="1:26" ht="30" customHeight="1">
      <c r="A39" s="61"/>
      <c r="B39" s="131"/>
      <c r="C39" s="127"/>
      <c r="D39" s="127"/>
      <c r="E39" s="128"/>
      <c r="F39" s="86"/>
      <c r="G39" s="127"/>
      <c r="H39" s="127"/>
      <c r="I39" s="88"/>
      <c r="J39" s="61"/>
      <c r="K39" s="127"/>
      <c r="L39" s="127"/>
      <c r="M39" s="88"/>
      <c r="N39" s="61"/>
      <c r="O39" s="87">
        <f t="shared" si="1"/>
        <v>0</v>
      </c>
      <c r="P39" s="61"/>
      <c r="Q39" s="61"/>
      <c r="R39" s="61"/>
      <c r="S39" s="61"/>
      <c r="T39" s="61"/>
      <c r="U39" s="61"/>
      <c r="V39" s="61"/>
      <c r="W39" s="61"/>
      <c r="X39" s="61"/>
      <c r="Y39" s="61"/>
      <c r="Z39" s="61"/>
    </row>
    <row r="40" spans="1:26" ht="30" customHeight="1">
      <c r="A40" s="61"/>
      <c r="B40" s="131"/>
      <c r="C40" s="127"/>
      <c r="D40" s="127"/>
      <c r="E40" s="128"/>
      <c r="F40" s="86"/>
      <c r="G40" s="127"/>
      <c r="H40" s="127"/>
      <c r="I40" s="87"/>
      <c r="J40" s="61"/>
      <c r="K40" s="127"/>
      <c r="L40" s="127"/>
      <c r="M40" s="87"/>
      <c r="N40" s="61"/>
      <c r="O40" s="87">
        <f t="shared" si="1"/>
        <v>0</v>
      </c>
      <c r="P40" s="61"/>
      <c r="Q40" s="61"/>
      <c r="R40" s="61"/>
      <c r="S40" s="61"/>
      <c r="T40" s="61"/>
      <c r="U40" s="61"/>
      <c r="V40" s="61"/>
      <c r="W40" s="61"/>
      <c r="X40" s="61"/>
      <c r="Y40" s="61"/>
      <c r="Z40" s="61"/>
    </row>
    <row r="41" spans="1:26" ht="30" customHeight="1">
      <c r="A41" s="61"/>
      <c r="B41" s="131"/>
      <c r="C41" s="127"/>
      <c r="D41" s="127"/>
      <c r="E41" s="128"/>
      <c r="F41" s="86"/>
      <c r="G41" s="127"/>
      <c r="H41" s="127"/>
      <c r="I41" s="87"/>
      <c r="J41" s="61"/>
      <c r="K41" s="127"/>
      <c r="L41" s="127"/>
      <c r="M41" s="87"/>
      <c r="N41" s="61"/>
      <c r="O41" s="87">
        <f t="shared" si="1"/>
        <v>0</v>
      </c>
      <c r="P41" s="61"/>
      <c r="Q41" s="61"/>
      <c r="R41" s="61"/>
      <c r="S41" s="61"/>
      <c r="T41" s="61"/>
      <c r="U41" s="61"/>
      <c r="V41" s="61"/>
      <c r="W41" s="61"/>
      <c r="X41" s="61"/>
      <c r="Y41" s="61"/>
      <c r="Z41" s="61"/>
    </row>
    <row r="42" spans="1:26" ht="30" customHeight="1">
      <c r="A42" s="61"/>
      <c r="B42" s="131"/>
      <c r="C42" s="127"/>
      <c r="D42" s="127"/>
      <c r="E42" s="128"/>
      <c r="F42" s="86"/>
      <c r="G42" s="127"/>
      <c r="H42" s="127"/>
      <c r="I42" s="87"/>
      <c r="J42" s="61"/>
      <c r="K42" s="127"/>
      <c r="L42" s="127"/>
      <c r="M42" s="87"/>
      <c r="N42" s="61"/>
      <c r="O42" s="87">
        <f t="shared" si="1"/>
        <v>0</v>
      </c>
      <c r="P42" s="61"/>
      <c r="Q42" s="61"/>
      <c r="R42" s="61"/>
      <c r="S42" s="61"/>
      <c r="T42" s="61"/>
      <c r="U42" s="61"/>
      <c r="V42" s="61"/>
      <c r="W42" s="61"/>
      <c r="X42" s="61"/>
      <c r="Y42" s="61"/>
      <c r="Z42" s="61"/>
    </row>
    <row r="43" spans="1:26" ht="30" customHeight="1">
      <c r="A43" s="61"/>
      <c r="B43" s="131"/>
      <c r="C43" s="127"/>
      <c r="D43" s="127"/>
      <c r="E43" s="128"/>
      <c r="F43" s="86"/>
      <c r="G43" s="127"/>
      <c r="H43" s="127"/>
      <c r="I43" s="87"/>
      <c r="J43" s="61"/>
      <c r="K43" s="127"/>
      <c r="L43" s="127"/>
      <c r="M43" s="87"/>
      <c r="N43" s="61"/>
      <c r="O43" s="87">
        <f t="shared" si="1"/>
        <v>0</v>
      </c>
      <c r="P43" s="61"/>
      <c r="Q43" s="61"/>
      <c r="R43" s="61"/>
      <c r="S43" s="61"/>
      <c r="T43" s="61"/>
      <c r="U43" s="61"/>
      <c r="V43" s="61"/>
      <c r="W43" s="61"/>
      <c r="X43" s="61"/>
      <c r="Y43" s="61"/>
      <c r="Z43" s="61"/>
    </row>
    <row r="44" spans="1:26" ht="30" customHeight="1">
      <c r="A44" s="61"/>
      <c r="B44" s="131"/>
      <c r="C44" s="127"/>
      <c r="D44" s="127"/>
      <c r="E44" s="128"/>
      <c r="F44" s="86"/>
      <c r="G44" s="127"/>
      <c r="H44" s="127"/>
      <c r="I44" s="87"/>
      <c r="J44" s="61"/>
      <c r="K44" s="127"/>
      <c r="L44" s="127"/>
      <c r="M44" s="87"/>
      <c r="N44" s="61"/>
      <c r="O44" s="87">
        <f t="shared" si="1"/>
        <v>0</v>
      </c>
      <c r="P44" s="61"/>
      <c r="Q44" s="61"/>
      <c r="R44" s="61"/>
      <c r="S44" s="61"/>
      <c r="T44" s="61"/>
      <c r="U44" s="61"/>
      <c r="V44" s="61"/>
      <c r="W44" s="61"/>
      <c r="X44" s="61"/>
      <c r="Y44" s="61"/>
      <c r="Z44" s="61"/>
    </row>
    <row r="45" spans="1:26" ht="30" customHeight="1">
      <c r="A45" s="61"/>
      <c r="B45" s="132"/>
      <c r="C45" s="129"/>
      <c r="D45" s="129"/>
      <c r="E45" s="130"/>
      <c r="F45" s="86"/>
      <c r="G45" s="84"/>
      <c r="H45" s="84"/>
      <c r="I45" s="88"/>
      <c r="J45" s="61"/>
      <c r="K45" s="84"/>
      <c r="L45" s="84"/>
      <c r="M45" s="88"/>
      <c r="N45" s="61"/>
      <c r="O45" s="87">
        <f t="shared" si="1"/>
        <v>0</v>
      </c>
      <c r="P45" s="61"/>
      <c r="Q45" s="61"/>
      <c r="R45" s="61"/>
      <c r="S45" s="61"/>
      <c r="T45" s="61"/>
      <c r="U45" s="61"/>
      <c r="V45" s="61"/>
      <c r="W45" s="61"/>
      <c r="X45" s="61"/>
      <c r="Y45" s="61"/>
      <c r="Z45" s="61"/>
    </row>
    <row r="46" spans="1:26" ht="9.75" customHeight="1" thickBot="1">
      <c r="A46" s="61"/>
      <c r="B46" s="61"/>
      <c r="C46" s="61"/>
      <c r="D46" s="61"/>
      <c r="E46" s="61"/>
      <c r="F46" s="61"/>
      <c r="G46" s="61"/>
      <c r="H46" s="61"/>
      <c r="I46" s="72"/>
      <c r="J46" s="61"/>
      <c r="K46" s="61"/>
      <c r="L46" s="61"/>
      <c r="M46" s="72"/>
      <c r="N46" s="61"/>
      <c r="O46" s="61"/>
      <c r="P46" s="61"/>
      <c r="Q46" s="61"/>
      <c r="R46" s="61"/>
      <c r="S46" s="61"/>
      <c r="T46" s="61"/>
      <c r="U46" s="61"/>
      <c r="V46" s="61"/>
      <c r="W46" s="61"/>
      <c r="X46" s="61"/>
      <c r="Y46" s="61"/>
      <c r="Z46" s="61"/>
    </row>
    <row r="47" spans="1:26" ht="34.5" customHeight="1" thickBot="1">
      <c r="A47" s="58"/>
      <c r="B47" s="58"/>
      <c r="C47" s="58"/>
      <c r="D47" s="89" t="s">
        <v>21</v>
      </c>
      <c r="E47" s="89">
        <f>SUM(E31:E45)</f>
        <v>0</v>
      </c>
      <c r="F47" s="58"/>
      <c r="G47" s="180" t="s">
        <v>23</v>
      </c>
      <c r="H47" s="178"/>
      <c r="I47" s="90" t="str">
        <f>IFERROR(SUMIF(I31:I45,"&lt;4",$E31:$E45)/$E47,"n/a")</f>
        <v>n/a</v>
      </c>
      <c r="J47" s="58"/>
      <c r="K47" s="180" t="s">
        <v>24</v>
      </c>
      <c r="L47" s="178"/>
      <c r="M47" s="90" t="str">
        <f>IFERROR(SUMIF(M31:M45,"&lt;4",$E31:$E45)/$E47,"n/a")</f>
        <v>n/a</v>
      </c>
      <c r="N47" s="58"/>
      <c r="O47" s="58"/>
      <c r="P47" s="58"/>
      <c r="Q47" s="58"/>
      <c r="R47" s="58"/>
      <c r="S47" s="58"/>
      <c r="T47" s="58"/>
      <c r="U47" s="58"/>
      <c r="V47" s="58"/>
      <c r="W47" s="58"/>
      <c r="X47" s="58"/>
      <c r="Y47" s="58"/>
      <c r="Z47" s="58"/>
    </row>
    <row r="48" spans="1:26" ht="9.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92" t="s">
        <v>40</v>
      </c>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9.75" customHeight="1">
      <c r="A50" s="61"/>
      <c r="B50" s="92"/>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24.75" customHeight="1">
      <c r="A51" s="61"/>
      <c r="B51" s="181"/>
      <c r="C51" s="174"/>
      <c r="D51" s="174"/>
      <c r="E51" s="175"/>
      <c r="F51" s="61"/>
      <c r="G51" s="61"/>
      <c r="H51" s="61"/>
      <c r="I51" s="61"/>
      <c r="J51" s="61"/>
      <c r="K51" s="61"/>
      <c r="L51" s="61"/>
      <c r="M51" s="61"/>
      <c r="N51" s="61"/>
      <c r="O51" s="61"/>
      <c r="P51" s="61"/>
      <c r="Q51" s="61"/>
      <c r="R51" s="61"/>
      <c r="S51" s="61"/>
      <c r="T51" s="61"/>
      <c r="U51" s="61"/>
      <c r="V51" s="61"/>
      <c r="W51" s="61"/>
      <c r="X51" s="61"/>
      <c r="Y51" s="61"/>
      <c r="Z51" s="61"/>
    </row>
    <row r="52" spans="1:26" ht="34.5" customHeight="1">
      <c r="A52" s="61"/>
      <c r="B52" s="173"/>
      <c r="C52" s="174"/>
      <c r="D52" s="174"/>
      <c r="E52" s="175"/>
      <c r="F52" s="61"/>
      <c r="G52" s="61"/>
      <c r="H52" s="61"/>
      <c r="I52" s="61"/>
      <c r="J52" s="61"/>
      <c r="K52" s="61"/>
      <c r="L52" s="61"/>
      <c r="M52" s="61"/>
      <c r="N52" s="61"/>
      <c r="O52" s="61"/>
      <c r="P52" s="61"/>
      <c r="Q52" s="61"/>
      <c r="R52" s="61"/>
      <c r="S52" s="61"/>
      <c r="T52" s="61"/>
      <c r="U52" s="61"/>
      <c r="V52" s="61"/>
      <c r="W52" s="61"/>
      <c r="X52" s="61"/>
      <c r="Y52" s="61"/>
      <c r="Z52" s="61"/>
    </row>
    <row r="53" spans="1:26" ht="34.5" customHeight="1">
      <c r="A53" s="61"/>
      <c r="B53" s="173"/>
      <c r="C53" s="174"/>
      <c r="D53" s="174"/>
      <c r="E53" s="175"/>
      <c r="F53" s="61"/>
      <c r="G53" s="61"/>
      <c r="H53" s="61"/>
      <c r="I53" s="61"/>
      <c r="J53" s="61"/>
      <c r="K53" s="61"/>
      <c r="L53" s="61"/>
      <c r="M53" s="61"/>
      <c r="N53" s="61"/>
      <c r="O53" s="61"/>
      <c r="P53" s="61"/>
      <c r="Q53" s="61"/>
      <c r="R53" s="61"/>
      <c r="S53" s="61"/>
      <c r="T53" s="61"/>
      <c r="U53" s="61"/>
      <c r="V53" s="61"/>
      <c r="W53" s="61"/>
      <c r="X53" s="61"/>
      <c r="Y53" s="61"/>
      <c r="Z53" s="61"/>
    </row>
    <row r="54" spans="1:26" ht="24.75" customHeight="1">
      <c r="A54" s="61"/>
      <c r="B54" s="176"/>
      <c r="C54" s="177"/>
      <c r="D54" s="177"/>
      <c r="E54" s="178"/>
      <c r="F54" s="61"/>
      <c r="G54" s="61"/>
      <c r="H54" s="61"/>
      <c r="I54" s="61"/>
      <c r="J54" s="61"/>
      <c r="K54" s="61"/>
      <c r="L54" s="61"/>
      <c r="M54" s="61"/>
      <c r="N54" s="61"/>
      <c r="O54" s="61"/>
      <c r="P54" s="61"/>
      <c r="Q54" s="61"/>
      <c r="R54" s="61"/>
      <c r="S54" s="61"/>
      <c r="T54" s="61"/>
      <c r="U54" s="61"/>
      <c r="V54" s="61"/>
      <c r="W54" s="61"/>
      <c r="X54" s="61"/>
      <c r="Y54" s="61"/>
      <c r="Z54" s="61"/>
    </row>
    <row r="55" spans="1:26" ht="24.75" customHeight="1">
      <c r="A55" s="61"/>
      <c r="B55" s="176"/>
      <c r="C55" s="177"/>
      <c r="D55" s="177"/>
      <c r="E55" s="178"/>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34">
    <mergeCell ref="G9:H9"/>
    <mergeCell ref="K9:L9"/>
    <mergeCell ref="B2:B4"/>
    <mergeCell ref="D2:E2"/>
    <mergeCell ref="G2:I4"/>
    <mergeCell ref="K2:M4"/>
    <mergeCell ref="D3:E3"/>
    <mergeCell ref="D4:E4"/>
    <mergeCell ref="B6:E6"/>
    <mergeCell ref="G6:I6"/>
    <mergeCell ref="K6:M6"/>
    <mergeCell ref="G8:H8"/>
    <mergeCell ref="K8:L8"/>
    <mergeCell ref="G10:H10"/>
    <mergeCell ref="K10:L10"/>
    <mergeCell ref="G11:H11"/>
    <mergeCell ref="K11:L11"/>
    <mergeCell ref="G12:H12"/>
    <mergeCell ref="K12:L12"/>
    <mergeCell ref="G23:H23"/>
    <mergeCell ref="K23:L23"/>
    <mergeCell ref="G25:H25"/>
    <mergeCell ref="K25:L25"/>
    <mergeCell ref="G26:H26"/>
    <mergeCell ref="K26:L26"/>
    <mergeCell ref="B53:E53"/>
    <mergeCell ref="B54:E54"/>
    <mergeCell ref="B55:E55"/>
    <mergeCell ref="G27:H27"/>
    <mergeCell ref="K27:L27"/>
    <mergeCell ref="G47:H47"/>
    <mergeCell ref="K47:L47"/>
    <mergeCell ref="B51:E51"/>
    <mergeCell ref="B52:E52"/>
  </mergeCells>
  <conditionalFormatting sqref="I16:I21">
    <cfRule type="expression" dxfId="294" priority="27">
      <formula>I16=5</formula>
    </cfRule>
    <cfRule type="expression" dxfId="293" priority="28">
      <formula>I16=4</formula>
    </cfRule>
    <cfRule type="expression" dxfId="292" priority="29">
      <formula>I16=3</formula>
    </cfRule>
    <cfRule type="expression" dxfId="291" priority="30">
      <formula>I16=2</formula>
    </cfRule>
    <cfRule type="expression" dxfId="290" priority="31">
      <formula>I16=1</formula>
    </cfRule>
  </conditionalFormatting>
  <conditionalFormatting sqref="M16:M21">
    <cfRule type="expression" dxfId="289" priority="22">
      <formula>M16=5</formula>
    </cfRule>
    <cfRule type="expression" dxfId="288" priority="23">
      <formula>M16=4</formula>
    </cfRule>
    <cfRule type="expression" dxfId="287" priority="24">
      <formula>M16=3</formula>
    </cfRule>
    <cfRule type="expression" dxfId="286" priority="25">
      <formula>M16=2</formula>
    </cfRule>
    <cfRule type="expression" dxfId="285" priority="26">
      <formula>M16=1</formula>
    </cfRule>
  </conditionalFormatting>
  <conditionalFormatting sqref="O16:O21">
    <cfRule type="expression" dxfId="284" priority="16">
      <formula>AND(O16&gt;=20,O16&lt;26)</formula>
    </cfRule>
    <cfRule type="expression" dxfId="283" priority="17">
      <formula>AND(O16&gt;=15,O16&lt;20)</formula>
    </cfRule>
    <cfRule type="expression" dxfId="282" priority="18">
      <formula>AND(O16&gt;=10,O16&lt;15)</formula>
    </cfRule>
    <cfRule type="expression" dxfId="281" priority="19">
      <formula>AND(O16&gt;=5,O16&lt;10)</formula>
    </cfRule>
    <cfRule type="expression" dxfId="280" priority="21">
      <formula>AND(O16&gt;=1, O16&lt;5)</formula>
    </cfRule>
  </conditionalFormatting>
  <conditionalFormatting sqref="I31:I45">
    <cfRule type="expression" dxfId="279" priority="11">
      <formula>I31=5</formula>
    </cfRule>
    <cfRule type="expression" dxfId="278" priority="12">
      <formula>I31=4</formula>
    </cfRule>
    <cfRule type="expression" dxfId="277" priority="13">
      <formula>I31=3</formula>
    </cfRule>
    <cfRule type="expression" dxfId="276" priority="14">
      <formula>I31=2</formula>
    </cfRule>
    <cfRule type="expression" dxfId="275" priority="15">
      <formula>I31=1</formula>
    </cfRule>
  </conditionalFormatting>
  <conditionalFormatting sqref="M31:M45">
    <cfRule type="expression" dxfId="274" priority="6">
      <formula>M31=5</formula>
    </cfRule>
    <cfRule type="expression" dxfId="273" priority="7">
      <formula>M31=4</formula>
    </cfRule>
    <cfRule type="expression" dxfId="272" priority="8">
      <formula>M31=3</formula>
    </cfRule>
    <cfRule type="expression" dxfId="271" priority="9">
      <formula>M31=2</formula>
    </cfRule>
    <cfRule type="expression" dxfId="270" priority="10">
      <formula>M31=1</formula>
    </cfRule>
  </conditionalFormatting>
  <conditionalFormatting sqref="O31:O45">
    <cfRule type="expression" dxfId="269" priority="1">
      <formula>AND(O31&gt;=20,O31&lt;26)</formula>
    </cfRule>
    <cfRule type="expression" dxfId="268" priority="2">
      <formula>AND(O31&gt;=15,O31&lt;20)</formula>
    </cfRule>
    <cfRule type="expression" dxfId="267" priority="3">
      <formula>AND(O31&gt;=10,O31&lt;15)</formula>
    </cfRule>
    <cfRule type="expression" dxfId="266" priority="4">
      <formula>AND(O31&gt;=5,O31&lt;10)</formula>
    </cfRule>
    <cfRule type="expression" dxfId="265" priority="5">
      <formula>AND(O31&gt;=1, O31&lt;5)</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BE4B-D24C-4512-BB28-A6D29BDDCBED}">
  <dimension ref="B1:O58"/>
  <sheetViews>
    <sheetView zoomScale="80" zoomScaleNormal="80" workbookViewId="0">
      <selection activeCell="B55" sqref="B55:E55"/>
    </sheetView>
  </sheetViews>
  <sheetFormatPr defaultColWidth="10.875" defaultRowHeight="15"/>
  <cols>
    <col min="1" max="1" width="10.875" style="1"/>
    <col min="2" max="2" width="26" style="1" customWidth="1"/>
    <col min="3" max="3" width="18.875" style="1" customWidth="1"/>
    <col min="4" max="4" width="28" style="1" customWidth="1"/>
    <col min="5" max="5" width="12.875" style="1" customWidth="1"/>
    <col min="6" max="6" width="1.875" style="1" customWidth="1"/>
    <col min="7" max="8" width="18.875" style="1" customWidth="1"/>
    <col min="9" max="9" width="12.875" style="1" customWidth="1"/>
    <col min="10" max="10" width="1.875" style="1" customWidth="1"/>
    <col min="11" max="12" width="18.875" style="1" customWidth="1"/>
    <col min="13" max="13" width="12.875" style="1" customWidth="1"/>
    <col min="14" max="14" width="1.875" style="1" customWidth="1"/>
    <col min="15" max="15" width="42.875" style="1" customWidth="1"/>
    <col min="16" max="16384" width="10.875" style="1"/>
  </cols>
  <sheetData>
    <row r="1" spans="2:15" ht="15.75" thickBot="1"/>
    <row r="2" spans="2:15" ht="20.100000000000001" customHeight="1">
      <c r="B2" s="204" t="s">
        <v>41</v>
      </c>
      <c r="C2" s="35" t="s">
        <v>38</v>
      </c>
      <c r="D2" s="207">
        <f>'Materials Summary'!D2</f>
        <v>0</v>
      </c>
      <c r="E2" s="208"/>
      <c r="G2" s="146" t="s">
        <v>47</v>
      </c>
      <c r="H2" s="147"/>
      <c r="I2" s="147"/>
      <c r="J2" s="33"/>
      <c r="K2" s="209" t="s">
        <v>55</v>
      </c>
      <c r="L2" s="209"/>
      <c r="M2" s="210"/>
      <c r="O2" s="22"/>
    </row>
    <row r="3" spans="2:15" ht="20.100000000000001" customHeight="1">
      <c r="B3" s="205"/>
      <c r="C3" s="23" t="s">
        <v>37</v>
      </c>
      <c r="D3" s="215">
        <f>'Materials Summary'!D3</f>
        <v>0</v>
      </c>
      <c r="E3" s="216"/>
      <c r="G3" s="148"/>
      <c r="H3" s="149"/>
      <c r="I3" s="149"/>
      <c r="K3" s="211"/>
      <c r="L3" s="211"/>
      <c r="M3" s="212"/>
      <c r="O3" s="22"/>
    </row>
    <row r="4" spans="2:15" ht="20.100000000000001" customHeight="1" thickBot="1">
      <c r="B4" s="206"/>
      <c r="C4" s="36" t="s">
        <v>39</v>
      </c>
      <c r="D4" s="217">
        <f>'Materials Summary'!D4</f>
        <v>0</v>
      </c>
      <c r="E4" s="218"/>
      <c r="G4" s="150"/>
      <c r="H4" s="151"/>
      <c r="I4" s="151"/>
      <c r="J4" s="34"/>
      <c r="K4" s="213"/>
      <c r="L4" s="213"/>
      <c r="M4" s="214"/>
      <c r="O4" s="22"/>
    </row>
    <row r="6" spans="2:15" s="3" customFormat="1" ht="47.1" customHeight="1">
      <c r="B6" s="145" t="s">
        <v>0</v>
      </c>
      <c r="C6" s="145"/>
      <c r="D6" s="145"/>
      <c r="E6" s="145"/>
      <c r="G6" s="145" t="s">
        <v>1</v>
      </c>
      <c r="H6" s="145"/>
      <c r="I6" s="145"/>
      <c r="K6" s="145" t="s">
        <v>2</v>
      </c>
      <c r="L6" s="145"/>
      <c r="M6" s="145"/>
      <c r="O6" s="4" t="s">
        <v>28</v>
      </c>
    </row>
    <row r="7" spans="2:15" s="3" customFormat="1" ht="9.9499999999999993" customHeight="1"/>
    <row r="8" spans="2:15" s="2" customFormat="1" ht="24.95" customHeight="1">
      <c r="B8" s="6" t="s">
        <v>20</v>
      </c>
      <c r="G8" s="203" t="s">
        <v>9</v>
      </c>
      <c r="H8" s="203"/>
      <c r="I8" s="9">
        <v>1</v>
      </c>
      <c r="J8" s="7"/>
      <c r="K8" s="203" t="s">
        <v>14</v>
      </c>
      <c r="L8" s="203"/>
      <c r="M8" s="9">
        <v>1</v>
      </c>
      <c r="N8" s="7"/>
      <c r="O8" s="37" t="s">
        <v>29</v>
      </c>
    </row>
    <row r="9" spans="2:15" s="2" customFormat="1" ht="24.95" customHeight="1">
      <c r="G9" s="203" t="s">
        <v>10</v>
      </c>
      <c r="H9" s="203"/>
      <c r="I9" s="10">
        <v>2</v>
      </c>
      <c r="J9" s="7"/>
      <c r="K9" s="203" t="s">
        <v>15</v>
      </c>
      <c r="L9" s="203"/>
      <c r="M9" s="10">
        <v>2</v>
      </c>
      <c r="N9" s="7"/>
      <c r="O9" s="38" t="s">
        <v>30</v>
      </c>
    </row>
    <row r="10" spans="2:15" s="2" customFormat="1" ht="24.95" customHeight="1">
      <c r="B10" s="6"/>
      <c r="G10" s="203" t="s">
        <v>11</v>
      </c>
      <c r="H10" s="203"/>
      <c r="I10" s="11">
        <v>3</v>
      </c>
      <c r="J10" s="7"/>
      <c r="K10" s="203" t="s">
        <v>18</v>
      </c>
      <c r="L10" s="203"/>
      <c r="M10" s="11">
        <v>3</v>
      </c>
      <c r="N10" s="7"/>
      <c r="O10" s="39" t="s">
        <v>31</v>
      </c>
    </row>
    <row r="11" spans="2:15" s="2" customFormat="1" ht="24.95" customHeight="1">
      <c r="B11" s="6"/>
      <c r="G11" s="203" t="s">
        <v>12</v>
      </c>
      <c r="H11" s="203"/>
      <c r="I11" s="12">
        <v>4</v>
      </c>
      <c r="J11" s="16"/>
      <c r="K11" s="203" t="s">
        <v>16</v>
      </c>
      <c r="L11" s="203"/>
      <c r="M11" s="12">
        <v>4</v>
      </c>
      <c r="N11" s="16"/>
      <c r="O11" s="40" t="s">
        <v>32</v>
      </c>
    </row>
    <row r="12" spans="2:15" s="2" customFormat="1" ht="24.95" customHeight="1">
      <c r="B12" s="6"/>
      <c r="G12" s="203" t="s">
        <v>13</v>
      </c>
      <c r="H12" s="203"/>
      <c r="I12" s="8">
        <v>5</v>
      </c>
      <c r="J12" s="16"/>
      <c r="K12" s="203" t="s">
        <v>17</v>
      </c>
      <c r="L12" s="203"/>
      <c r="M12" s="8">
        <v>5</v>
      </c>
      <c r="N12" s="16"/>
      <c r="O12" s="41" t="s">
        <v>33</v>
      </c>
    </row>
    <row r="13" spans="2:15" s="2" customFormat="1" ht="9.9499999999999993" customHeight="1">
      <c r="B13" s="6"/>
    </row>
    <row r="14" spans="2:15" s="7" customFormat="1" ht="24.95" customHeight="1">
      <c r="B14" s="17" t="s">
        <v>0</v>
      </c>
      <c r="C14" s="13" t="s">
        <v>5</v>
      </c>
      <c r="D14" s="13" t="s">
        <v>3</v>
      </c>
      <c r="E14" s="14" t="s">
        <v>35</v>
      </c>
      <c r="F14" s="15"/>
      <c r="G14" s="17" t="s">
        <v>1</v>
      </c>
      <c r="H14" s="13" t="s">
        <v>7</v>
      </c>
      <c r="I14" s="14" t="s">
        <v>8</v>
      </c>
      <c r="J14" s="15"/>
      <c r="K14" s="17" t="s">
        <v>2</v>
      </c>
      <c r="L14" s="13" t="s">
        <v>7</v>
      </c>
      <c r="M14" s="14" t="s">
        <v>8</v>
      </c>
      <c r="O14" s="15"/>
    </row>
    <row r="15" spans="2:15" ht="9.9499999999999993" customHeight="1">
      <c r="I15" s="7"/>
      <c r="J15" s="7"/>
    </row>
    <row r="16" spans="2:15" ht="30" customHeight="1">
      <c r="B16" s="48"/>
      <c r="C16" s="49"/>
      <c r="D16" s="49"/>
      <c r="E16" s="50"/>
      <c r="F16" s="51"/>
      <c r="G16" s="49"/>
      <c r="H16" s="49"/>
      <c r="I16" s="60"/>
      <c r="K16" s="49"/>
      <c r="L16" s="49"/>
      <c r="M16" s="60"/>
      <c r="O16" s="60">
        <f t="shared" ref="O16:O44" si="0">M16*I16</f>
        <v>0</v>
      </c>
    </row>
    <row r="17" spans="2:15" ht="30" customHeight="1">
      <c r="B17" s="48"/>
      <c r="C17" s="49"/>
      <c r="D17" s="49"/>
      <c r="E17" s="50"/>
      <c r="F17" s="51"/>
      <c r="G17" s="49"/>
      <c r="H17" s="49"/>
      <c r="I17" s="60"/>
      <c r="K17" s="49"/>
      <c r="L17" s="49"/>
      <c r="M17" s="60"/>
      <c r="O17" s="60">
        <f t="shared" si="0"/>
        <v>0</v>
      </c>
    </row>
    <row r="18" spans="2:15" ht="30" customHeight="1">
      <c r="B18" s="48"/>
      <c r="C18" s="49"/>
      <c r="D18" s="49"/>
      <c r="E18" s="50"/>
      <c r="F18" s="51"/>
      <c r="G18" s="49"/>
      <c r="H18" s="49"/>
      <c r="I18" s="60"/>
      <c r="K18" s="49"/>
      <c r="L18" s="49"/>
      <c r="M18" s="60"/>
      <c r="O18" s="60">
        <f t="shared" ref="O18:O23" si="1">M18*I18</f>
        <v>0</v>
      </c>
    </row>
    <row r="19" spans="2:15" ht="30" customHeight="1">
      <c r="B19" s="48"/>
      <c r="C19" s="49"/>
      <c r="D19" s="49"/>
      <c r="E19" s="50"/>
      <c r="F19" s="51"/>
      <c r="G19" s="49"/>
      <c r="H19" s="49"/>
      <c r="I19" s="60"/>
      <c r="K19" s="49"/>
      <c r="L19" s="49"/>
      <c r="M19" s="60"/>
      <c r="O19" s="60">
        <f t="shared" si="1"/>
        <v>0</v>
      </c>
    </row>
    <row r="20" spans="2:15" ht="30" customHeight="1">
      <c r="B20" s="48"/>
      <c r="C20" s="49"/>
      <c r="D20" s="49"/>
      <c r="E20" s="50"/>
      <c r="F20" s="51"/>
      <c r="G20" s="49"/>
      <c r="H20" s="49"/>
      <c r="I20" s="60"/>
      <c r="K20" s="49"/>
      <c r="L20" s="49"/>
      <c r="M20" s="60"/>
      <c r="O20" s="60">
        <f t="shared" si="1"/>
        <v>0</v>
      </c>
    </row>
    <row r="21" spans="2:15" ht="30" customHeight="1">
      <c r="B21" s="48"/>
      <c r="C21" s="49"/>
      <c r="D21" s="49"/>
      <c r="E21" s="50"/>
      <c r="F21" s="51"/>
      <c r="G21" s="49"/>
      <c r="H21" s="49"/>
      <c r="I21" s="60"/>
      <c r="K21" s="49"/>
      <c r="L21" s="49"/>
      <c r="M21" s="60"/>
      <c r="O21" s="60">
        <f t="shared" si="1"/>
        <v>0</v>
      </c>
    </row>
    <row r="22" spans="2:15" ht="30" customHeight="1">
      <c r="B22" s="48"/>
      <c r="C22" s="49"/>
      <c r="D22" s="49"/>
      <c r="E22" s="50"/>
      <c r="F22" s="51"/>
      <c r="G22" s="49"/>
      <c r="H22" s="49"/>
      <c r="I22" s="60"/>
      <c r="K22" s="49"/>
      <c r="L22" s="49"/>
      <c r="M22" s="60"/>
      <c r="O22" s="60">
        <f t="shared" si="1"/>
        <v>0</v>
      </c>
    </row>
    <row r="23" spans="2:15" ht="30" customHeight="1">
      <c r="B23" s="48"/>
      <c r="C23" s="49"/>
      <c r="D23" s="49"/>
      <c r="E23" s="50"/>
      <c r="F23" s="51"/>
      <c r="G23" s="49"/>
      <c r="H23" s="49"/>
      <c r="I23" s="60"/>
      <c r="K23" s="49"/>
      <c r="L23" s="49"/>
      <c r="M23" s="60"/>
      <c r="O23" s="60">
        <f t="shared" si="1"/>
        <v>0</v>
      </c>
    </row>
    <row r="24" spans="2:15" ht="30" customHeight="1">
      <c r="B24" s="48"/>
      <c r="C24" s="49"/>
      <c r="D24" s="49"/>
      <c r="E24" s="50"/>
      <c r="F24" s="51"/>
      <c r="G24" s="49"/>
      <c r="H24" s="49"/>
      <c r="I24" s="60"/>
      <c r="K24" s="49"/>
      <c r="L24" s="49"/>
      <c r="M24" s="60"/>
      <c r="O24" s="60">
        <f t="shared" si="0"/>
        <v>0</v>
      </c>
    </row>
    <row r="25" spans="2:15" ht="30" customHeight="1">
      <c r="B25" s="48"/>
      <c r="C25" s="49"/>
      <c r="D25" s="49"/>
      <c r="E25" s="50"/>
      <c r="F25" s="51"/>
      <c r="G25" s="49"/>
      <c r="H25" s="49"/>
      <c r="I25" s="60"/>
      <c r="K25" s="49"/>
      <c r="L25" s="49"/>
      <c r="M25" s="60"/>
      <c r="O25" s="60">
        <f t="shared" si="0"/>
        <v>0</v>
      </c>
    </row>
    <row r="26" spans="2:15" ht="30" customHeight="1">
      <c r="B26" s="48"/>
      <c r="C26" s="49"/>
      <c r="D26" s="49"/>
      <c r="E26" s="50"/>
      <c r="F26" s="51"/>
      <c r="G26" s="49"/>
      <c r="H26" s="49"/>
      <c r="I26" s="60"/>
      <c r="K26" s="49"/>
      <c r="L26" s="49"/>
      <c r="M26" s="60"/>
      <c r="O26" s="60">
        <f t="shared" si="0"/>
        <v>0</v>
      </c>
    </row>
    <row r="27" spans="2:15" ht="30" customHeight="1">
      <c r="B27" s="48"/>
      <c r="C27" s="49"/>
      <c r="D27" s="49"/>
      <c r="E27" s="50"/>
      <c r="F27" s="51"/>
      <c r="G27" s="49"/>
      <c r="H27" s="49"/>
      <c r="I27" s="60"/>
      <c r="K27" s="49"/>
      <c r="L27" s="49"/>
      <c r="M27" s="60"/>
      <c r="O27" s="60">
        <f t="shared" si="0"/>
        <v>0</v>
      </c>
    </row>
    <row r="28" spans="2:15" ht="30" customHeight="1">
      <c r="B28" s="48"/>
      <c r="C28" s="49"/>
      <c r="D28" s="49"/>
      <c r="E28" s="50"/>
      <c r="F28" s="51"/>
      <c r="G28" s="49"/>
      <c r="H28" s="49"/>
      <c r="I28" s="60"/>
      <c r="K28" s="49"/>
      <c r="L28" s="49"/>
      <c r="M28" s="60"/>
      <c r="O28" s="60">
        <f t="shared" si="0"/>
        <v>0</v>
      </c>
    </row>
    <row r="29" spans="2:15" ht="30" customHeight="1">
      <c r="B29" s="48"/>
      <c r="C29" s="49"/>
      <c r="D29" s="49"/>
      <c r="E29" s="50"/>
      <c r="F29" s="51"/>
      <c r="G29" s="49"/>
      <c r="H29" s="49"/>
      <c r="I29" s="60"/>
      <c r="K29" s="49"/>
      <c r="L29" s="49"/>
      <c r="M29" s="60"/>
      <c r="O29" s="60">
        <f t="shared" si="0"/>
        <v>0</v>
      </c>
    </row>
    <row r="30" spans="2:15" ht="30" customHeight="1">
      <c r="B30" s="48"/>
      <c r="C30" s="49"/>
      <c r="D30" s="49"/>
      <c r="E30" s="50"/>
      <c r="F30" s="51"/>
      <c r="G30" s="49"/>
      <c r="H30" s="49"/>
      <c r="I30" s="60"/>
      <c r="K30" s="49"/>
      <c r="L30" s="49"/>
      <c r="M30" s="60"/>
      <c r="O30" s="60">
        <f t="shared" ref="O30:O35" si="2">M30*I30</f>
        <v>0</v>
      </c>
    </row>
    <row r="31" spans="2:15" ht="30" customHeight="1">
      <c r="B31" s="48"/>
      <c r="C31" s="49"/>
      <c r="D31" s="49"/>
      <c r="E31" s="50"/>
      <c r="F31" s="51"/>
      <c r="G31" s="49"/>
      <c r="H31" s="49"/>
      <c r="I31" s="60"/>
      <c r="K31" s="49"/>
      <c r="L31" s="49"/>
      <c r="M31" s="60"/>
      <c r="O31" s="60">
        <f t="shared" si="2"/>
        <v>0</v>
      </c>
    </row>
    <row r="32" spans="2:15" ht="30" customHeight="1">
      <c r="B32" s="48"/>
      <c r="C32" s="49"/>
      <c r="D32" s="49"/>
      <c r="E32" s="50"/>
      <c r="F32" s="51"/>
      <c r="G32" s="49"/>
      <c r="H32" s="49"/>
      <c r="I32" s="60"/>
      <c r="K32" s="49"/>
      <c r="L32" s="49"/>
      <c r="M32" s="60"/>
      <c r="O32" s="60">
        <f t="shared" si="2"/>
        <v>0</v>
      </c>
    </row>
    <row r="33" spans="2:15" ht="30" customHeight="1">
      <c r="B33" s="48"/>
      <c r="C33" s="49"/>
      <c r="D33" s="49"/>
      <c r="E33" s="50"/>
      <c r="F33" s="51"/>
      <c r="G33" s="49"/>
      <c r="H33" s="49"/>
      <c r="I33" s="60"/>
      <c r="K33" s="49"/>
      <c r="L33" s="49"/>
      <c r="M33" s="60"/>
      <c r="O33" s="60">
        <f t="shared" si="2"/>
        <v>0</v>
      </c>
    </row>
    <row r="34" spans="2:15" ht="30" customHeight="1">
      <c r="B34" s="48"/>
      <c r="C34" s="49"/>
      <c r="D34" s="49"/>
      <c r="E34" s="50"/>
      <c r="F34" s="51"/>
      <c r="G34" s="49"/>
      <c r="H34" s="49"/>
      <c r="I34" s="60"/>
      <c r="K34" s="49"/>
      <c r="L34" s="49"/>
      <c r="M34" s="60"/>
      <c r="O34" s="60">
        <f t="shared" si="2"/>
        <v>0</v>
      </c>
    </row>
    <row r="35" spans="2:15" ht="30" customHeight="1">
      <c r="B35" s="48"/>
      <c r="C35" s="49"/>
      <c r="D35" s="49"/>
      <c r="E35" s="50"/>
      <c r="F35" s="51"/>
      <c r="G35" s="49"/>
      <c r="H35" s="49"/>
      <c r="I35" s="60"/>
      <c r="K35" s="49"/>
      <c r="L35" s="49"/>
      <c r="M35" s="60"/>
      <c r="O35" s="60">
        <f t="shared" si="2"/>
        <v>0</v>
      </c>
    </row>
    <row r="36" spans="2:15" ht="30" customHeight="1">
      <c r="B36" s="48"/>
      <c r="C36" s="49"/>
      <c r="D36" s="49"/>
      <c r="E36" s="50"/>
      <c r="F36" s="51"/>
      <c r="G36" s="49"/>
      <c r="H36" s="49"/>
      <c r="I36" s="60"/>
      <c r="K36" s="49"/>
      <c r="L36" s="49"/>
      <c r="M36" s="60"/>
      <c r="O36" s="60">
        <f t="shared" si="0"/>
        <v>0</v>
      </c>
    </row>
    <row r="37" spans="2:15" ht="30" customHeight="1">
      <c r="B37" s="48"/>
      <c r="C37" s="49"/>
      <c r="D37" s="49"/>
      <c r="E37" s="50"/>
      <c r="F37" s="51"/>
      <c r="G37" s="49"/>
      <c r="H37" s="49"/>
      <c r="I37" s="60"/>
      <c r="K37" s="49"/>
      <c r="L37" s="49"/>
      <c r="M37" s="60"/>
      <c r="O37" s="60">
        <f t="shared" si="0"/>
        <v>0</v>
      </c>
    </row>
    <row r="38" spans="2:15" ht="30" customHeight="1">
      <c r="B38" s="48"/>
      <c r="C38" s="49"/>
      <c r="D38" s="49"/>
      <c r="E38" s="50"/>
      <c r="F38" s="51"/>
      <c r="G38" s="49"/>
      <c r="H38" s="49"/>
      <c r="I38" s="60"/>
      <c r="K38" s="49"/>
      <c r="L38" s="49"/>
      <c r="M38" s="60"/>
      <c r="O38" s="60">
        <f t="shared" si="0"/>
        <v>0</v>
      </c>
    </row>
    <row r="39" spans="2:15" ht="30" customHeight="1">
      <c r="B39" s="48"/>
      <c r="C39" s="49"/>
      <c r="D39" s="49"/>
      <c r="E39" s="50"/>
      <c r="F39" s="51"/>
      <c r="G39" s="49"/>
      <c r="H39" s="49"/>
      <c r="I39" s="60"/>
      <c r="K39" s="49"/>
      <c r="L39" s="49"/>
      <c r="M39" s="60"/>
      <c r="O39" s="60">
        <f t="shared" si="0"/>
        <v>0</v>
      </c>
    </row>
    <row r="40" spans="2:15" ht="30" customHeight="1">
      <c r="B40" s="48"/>
      <c r="C40" s="49"/>
      <c r="D40" s="49"/>
      <c r="E40" s="50"/>
      <c r="F40" s="51"/>
      <c r="G40" s="49"/>
      <c r="H40" s="49"/>
      <c r="I40" s="60"/>
      <c r="K40" s="49"/>
      <c r="L40" s="49"/>
      <c r="M40" s="60"/>
      <c r="O40" s="60">
        <f t="shared" si="0"/>
        <v>0</v>
      </c>
    </row>
    <row r="41" spans="2:15" ht="30" customHeight="1">
      <c r="B41" s="48"/>
      <c r="C41" s="49"/>
      <c r="D41" s="49"/>
      <c r="E41" s="50"/>
      <c r="F41" s="51"/>
      <c r="G41" s="49"/>
      <c r="H41" s="49"/>
      <c r="I41" s="60"/>
      <c r="K41" s="49"/>
      <c r="L41" s="49"/>
      <c r="M41" s="60"/>
      <c r="O41" s="60">
        <f t="shared" si="0"/>
        <v>0</v>
      </c>
    </row>
    <row r="42" spans="2:15" ht="45" customHeight="1">
      <c r="B42" s="48"/>
      <c r="C42" s="49"/>
      <c r="D42" s="49"/>
      <c r="E42" s="50"/>
      <c r="F42" s="51"/>
      <c r="G42" s="49"/>
      <c r="H42" s="49"/>
      <c r="I42" s="60"/>
      <c r="K42" s="49"/>
      <c r="L42" s="49"/>
      <c r="M42" s="60"/>
      <c r="O42" s="60">
        <f t="shared" si="0"/>
        <v>0</v>
      </c>
    </row>
    <row r="43" spans="2:15" ht="30" customHeight="1">
      <c r="B43" s="48"/>
      <c r="C43" s="49"/>
      <c r="D43" s="49"/>
      <c r="E43" s="50"/>
      <c r="F43" s="51"/>
      <c r="G43" s="49"/>
      <c r="H43" s="49"/>
      <c r="I43" s="60"/>
      <c r="K43" s="49"/>
      <c r="L43" s="49"/>
      <c r="M43" s="60"/>
      <c r="O43" s="60">
        <f t="shared" si="0"/>
        <v>0</v>
      </c>
    </row>
    <row r="44" spans="2:15" ht="30" customHeight="1">
      <c r="B44" s="48"/>
      <c r="C44" s="49"/>
      <c r="D44" s="49"/>
      <c r="E44" s="50"/>
      <c r="F44" s="51"/>
      <c r="G44" s="49"/>
      <c r="H44" s="49"/>
      <c r="I44" s="60"/>
      <c r="K44" s="49"/>
      <c r="L44" s="49"/>
      <c r="M44" s="60"/>
      <c r="O44" s="60">
        <f t="shared" si="0"/>
        <v>0</v>
      </c>
    </row>
    <row r="45" spans="2:15" ht="9.9499999999999993" customHeight="1" thickBot="1">
      <c r="I45" s="7"/>
      <c r="M45" s="7"/>
    </row>
    <row r="46" spans="2:15" s="18" customFormat="1" ht="35.1" customHeight="1" thickBot="1">
      <c r="D46" s="19" t="s">
        <v>21</v>
      </c>
      <c r="E46" s="19">
        <f>SUM(E16:E44)</f>
        <v>0</v>
      </c>
      <c r="G46" s="201" t="s">
        <v>23</v>
      </c>
      <c r="H46" s="202"/>
      <c r="I46" s="21" t="str">
        <f>IFERROR(SUMIF(I16:I44,"&lt;4",$E16:$E44)/$E46,"n/a")</f>
        <v>n/a</v>
      </c>
      <c r="K46" s="201" t="s">
        <v>24</v>
      </c>
      <c r="L46" s="202"/>
      <c r="M46" s="21" t="str">
        <f>IFERROR(SUMIF(M16:M44,"&lt;4",$E16:$E44)/$E46,"n/a")</f>
        <v>n/a</v>
      </c>
    </row>
    <row r="47" spans="2:15" ht="9.9499999999999993" customHeight="1"/>
    <row r="48" spans="2:15" ht="20.100000000000001" customHeight="1">
      <c r="G48" s="140" t="s">
        <v>25</v>
      </c>
      <c r="H48" s="140"/>
      <c r="I48" s="20">
        <v>0.5</v>
      </c>
      <c r="K48" s="140" t="s">
        <v>25</v>
      </c>
      <c r="L48" s="140"/>
      <c r="M48" s="20">
        <v>0.65</v>
      </c>
    </row>
    <row r="49" spans="2:13" ht="20.100000000000001" customHeight="1">
      <c r="G49" s="140" t="s">
        <v>26</v>
      </c>
      <c r="H49" s="140"/>
      <c r="I49" s="20">
        <v>0.75</v>
      </c>
      <c r="K49" s="140" t="s">
        <v>26</v>
      </c>
      <c r="L49" s="140"/>
      <c r="M49" s="20">
        <v>0.8</v>
      </c>
    </row>
    <row r="50" spans="2:13" ht="20.100000000000001" customHeight="1">
      <c r="B50" s="6"/>
      <c r="G50" s="140" t="s">
        <v>27</v>
      </c>
      <c r="H50" s="140"/>
      <c r="I50" s="20">
        <v>1</v>
      </c>
      <c r="K50" s="140" t="s">
        <v>27</v>
      </c>
      <c r="L50" s="140"/>
      <c r="M50" s="20">
        <v>1</v>
      </c>
    </row>
    <row r="51" spans="2:13" ht="9.9499999999999993" customHeight="1"/>
    <row r="52" spans="2:13">
      <c r="B52" s="5" t="s">
        <v>40</v>
      </c>
    </row>
    <row r="53" spans="2:13" ht="9.9499999999999993" customHeight="1">
      <c r="B53" s="5"/>
    </row>
    <row r="54" spans="2:13" ht="24.95" customHeight="1">
      <c r="B54" s="158"/>
      <c r="C54" s="159"/>
      <c r="D54" s="159"/>
      <c r="E54" s="160"/>
    </row>
    <row r="55" spans="2:13" ht="24.95" customHeight="1">
      <c r="B55" s="158"/>
      <c r="C55" s="159"/>
      <c r="D55" s="159"/>
      <c r="E55" s="160"/>
    </row>
    <row r="56" spans="2:13" ht="35.1" customHeight="1">
      <c r="B56" s="163"/>
      <c r="C56" s="164"/>
      <c r="D56" s="164"/>
      <c r="E56" s="165"/>
    </row>
    <row r="57" spans="2:13" ht="24.95" customHeight="1">
      <c r="B57" s="158"/>
      <c r="C57" s="159"/>
      <c r="D57" s="159"/>
      <c r="E57" s="160"/>
    </row>
    <row r="58" spans="2:13" ht="24.95" customHeight="1">
      <c r="B58" s="158"/>
      <c r="C58" s="159"/>
      <c r="D58" s="159"/>
      <c r="E58" s="160"/>
    </row>
  </sheetData>
  <mergeCells count="32">
    <mergeCell ref="G9:H9"/>
    <mergeCell ref="K9:L9"/>
    <mergeCell ref="B2:B4"/>
    <mergeCell ref="D2:E2"/>
    <mergeCell ref="G2:I4"/>
    <mergeCell ref="K2:M4"/>
    <mergeCell ref="D3:E3"/>
    <mergeCell ref="D4:E4"/>
    <mergeCell ref="B6:E6"/>
    <mergeCell ref="G6:I6"/>
    <mergeCell ref="K6:M6"/>
    <mergeCell ref="G8:H8"/>
    <mergeCell ref="K8:L8"/>
    <mergeCell ref="G10:H10"/>
    <mergeCell ref="K10:L10"/>
    <mergeCell ref="G11:H11"/>
    <mergeCell ref="K11:L11"/>
    <mergeCell ref="G12:H12"/>
    <mergeCell ref="K12:L12"/>
    <mergeCell ref="G46:H46"/>
    <mergeCell ref="K46:L46"/>
    <mergeCell ref="G48:H48"/>
    <mergeCell ref="K48:L48"/>
    <mergeCell ref="G49:H49"/>
    <mergeCell ref="K49:L49"/>
    <mergeCell ref="B58:E58"/>
    <mergeCell ref="G50:H50"/>
    <mergeCell ref="K50:L50"/>
    <mergeCell ref="B54:E54"/>
    <mergeCell ref="B55:E55"/>
    <mergeCell ref="B56:E56"/>
    <mergeCell ref="B57:E57"/>
  </mergeCells>
  <conditionalFormatting sqref="O16:O44">
    <cfRule type="expression" dxfId="264" priority="11">
      <formula>AND(O16&gt;=20,O16&lt;26)</formula>
    </cfRule>
    <cfRule type="expression" dxfId="263" priority="12">
      <formula>AND(O16&gt;=15,O16&lt;20)</formula>
    </cfRule>
    <cfRule type="expression" dxfId="262" priority="13">
      <formula>AND(O16&gt;=10,O16&lt;15)</formula>
    </cfRule>
    <cfRule type="expression" dxfId="261" priority="14">
      <formula>AND(O16&gt;=5,O16&lt;10)</formula>
    </cfRule>
    <cfRule type="expression" dxfId="260" priority="15">
      <formula>AND(O16&gt;=1, O16&lt;5)</formula>
    </cfRule>
  </conditionalFormatting>
  <conditionalFormatting sqref="I16:I44">
    <cfRule type="expression" dxfId="259" priority="6">
      <formula>I16=5</formula>
    </cfRule>
    <cfRule type="expression" dxfId="258" priority="7">
      <formula>I16=4</formula>
    </cfRule>
    <cfRule type="expression" dxfId="257" priority="8">
      <formula>I16=3</formula>
    </cfRule>
    <cfRule type="expression" dxfId="256" priority="9">
      <formula>I16=2</formula>
    </cfRule>
    <cfRule type="expression" dxfId="255" priority="10">
      <formula>I16=1</formula>
    </cfRule>
  </conditionalFormatting>
  <conditionalFormatting sqref="M16:M44">
    <cfRule type="expression" dxfId="254" priority="1">
      <formula>M16=5</formula>
    </cfRule>
    <cfRule type="expression" dxfId="253" priority="2">
      <formula>M16=4</formula>
    </cfRule>
    <cfRule type="expression" dxfId="252" priority="3">
      <formula>M16=3</formula>
    </cfRule>
    <cfRule type="expression" dxfId="251" priority="4">
      <formula>M16=2</formula>
    </cfRule>
    <cfRule type="expression" dxfId="250" priority="5">
      <formula>M16=1</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E9E0-45B8-F348-993C-748389A79EE7}">
  <dimension ref="B1:P73"/>
  <sheetViews>
    <sheetView zoomScale="70" zoomScaleNormal="70" workbookViewId="0">
      <selection activeCell="B69" sqref="B69:E69"/>
    </sheetView>
  </sheetViews>
  <sheetFormatPr defaultColWidth="10.875" defaultRowHeight="15"/>
  <cols>
    <col min="1" max="1" width="10.875" style="1"/>
    <col min="2" max="2" width="26" style="1" customWidth="1"/>
    <col min="3" max="3" width="18.875" style="1" customWidth="1"/>
    <col min="4" max="4" width="28" style="1" customWidth="1"/>
    <col min="5" max="5" width="12.875" style="1" customWidth="1"/>
    <col min="6" max="6" width="1.875" style="1" customWidth="1"/>
    <col min="7" max="8" width="18.875" style="1" customWidth="1"/>
    <col min="9" max="9" width="12.875" style="1" customWidth="1"/>
    <col min="10" max="10" width="1.875" style="1" customWidth="1"/>
    <col min="11" max="12" width="18.875" style="1" customWidth="1"/>
    <col min="13" max="13" width="12.875" style="1" customWidth="1"/>
    <col min="14" max="14" width="1.875" style="1" customWidth="1"/>
    <col min="15" max="15" width="42.875" style="1" customWidth="1"/>
    <col min="16" max="16384" width="10.875" style="1"/>
  </cols>
  <sheetData>
    <row r="1" spans="2:15" ht="15.75" thickBot="1"/>
    <row r="2" spans="2:15" ht="20.100000000000001" customHeight="1">
      <c r="B2" s="204" t="s">
        <v>36</v>
      </c>
      <c r="C2" s="35" t="s">
        <v>38</v>
      </c>
      <c r="D2" s="219">
        <f>'Materials Summary'!D2</f>
        <v>0</v>
      </c>
      <c r="E2" s="220"/>
      <c r="G2" s="146" t="s">
        <v>47</v>
      </c>
      <c r="H2" s="147"/>
      <c r="I2" s="147"/>
      <c r="J2" s="33"/>
      <c r="K2" s="209" t="str">
        <f>'Materials Summary'!K2</f>
        <v>Intermediate</v>
      </c>
      <c r="L2" s="209"/>
      <c r="M2" s="210"/>
      <c r="O2" s="22"/>
    </row>
    <row r="3" spans="2:15" ht="20.100000000000001" customHeight="1">
      <c r="B3" s="205"/>
      <c r="C3" s="23" t="s">
        <v>37</v>
      </c>
      <c r="D3" s="221">
        <f>'Materials Summary'!D3</f>
        <v>0</v>
      </c>
      <c r="E3" s="222"/>
      <c r="G3" s="148"/>
      <c r="H3" s="149"/>
      <c r="I3" s="149"/>
      <c r="K3" s="211"/>
      <c r="L3" s="211"/>
      <c r="M3" s="212"/>
      <c r="O3" s="22"/>
    </row>
    <row r="4" spans="2:15" ht="20.100000000000001" customHeight="1" thickBot="1">
      <c r="B4" s="206"/>
      <c r="C4" s="36" t="s">
        <v>39</v>
      </c>
      <c r="D4" s="223">
        <f>'Materials Summary'!D4</f>
        <v>0</v>
      </c>
      <c r="E4" s="224"/>
      <c r="G4" s="150"/>
      <c r="H4" s="151"/>
      <c r="I4" s="151"/>
      <c r="J4" s="34"/>
      <c r="K4" s="213"/>
      <c r="L4" s="213"/>
      <c r="M4" s="214"/>
      <c r="O4" s="22"/>
    </row>
    <row r="6" spans="2:15" s="3" customFormat="1" ht="47.1" customHeight="1">
      <c r="B6" s="145" t="s">
        <v>0</v>
      </c>
      <c r="C6" s="145"/>
      <c r="D6" s="145"/>
      <c r="E6" s="145"/>
      <c r="G6" s="145" t="s">
        <v>1</v>
      </c>
      <c r="H6" s="145"/>
      <c r="I6" s="145"/>
      <c r="K6" s="145" t="s">
        <v>2</v>
      </c>
      <c r="L6" s="145"/>
      <c r="M6" s="145"/>
      <c r="O6" s="4" t="s">
        <v>28</v>
      </c>
    </row>
    <row r="7" spans="2:15" s="3" customFormat="1" ht="9.9499999999999993" customHeight="1"/>
    <row r="8" spans="2:15" s="2" customFormat="1" ht="24.95" customHeight="1">
      <c r="B8" s="6" t="s">
        <v>19</v>
      </c>
      <c r="G8" s="203" t="s">
        <v>9</v>
      </c>
      <c r="H8" s="203"/>
      <c r="I8" s="9">
        <v>1</v>
      </c>
      <c r="J8" s="7"/>
      <c r="K8" s="203" t="s">
        <v>14</v>
      </c>
      <c r="L8" s="203"/>
      <c r="M8" s="9">
        <v>1</v>
      </c>
      <c r="N8" s="7"/>
      <c r="O8" s="37" t="s">
        <v>29</v>
      </c>
    </row>
    <row r="9" spans="2:15" s="2" customFormat="1" ht="24.95" customHeight="1">
      <c r="B9" s="6" t="s">
        <v>20</v>
      </c>
      <c r="G9" s="203" t="s">
        <v>10</v>
      </c>
      <c r="H9" s="203"/>
      <c r="I9" s="10">
        <v>2</v>
      </c>
      <c r="J9" s="7"/>
      <c r="K9" s="203" t="s">
        <v>15</v>
      </c>
      <c r="L9" s="203"/>
      <c r="M9" s="10">
        <v>2</v>
      </c>
      <c r="N9" s="7"/>
      <c r="O9" s="38" t="s">
        <v>30</v>
      </c>
    </row>
    <row r="10" spans="2:15" s="2" customFormat="1" ht="24.95" customHeight="1">
      <c r="B10" s="6"/>
      <c r="G10" s="203" t="s">
        <v>11</v>
      </c>
      <c r="H10" s="203"/>
      <c r="I10" s="11">
        <v>3</v>
      </c>
      <c r="J10" s="7"/>
      <c r="K10" s="203" t="s">
        <v>18</v>
      </c>
      <c r="L10" s="203"/>
      <c r="M10" s="11">
        <v>3</v>
      </c>
      <c r="N10" s="7"/>
      <c r="O10" s="39" t="s">
        <v>31</v>
      </c>
    </row>
    <row r="11" spans="2:15" s="2" customFormat="1" ht="24.95" customHeight="1">
      <c r="B11" s="6"/>
      <c r="G11" s="203" t="s">
        <v>12</v>
      </c>
      <c r="H11" s="203"/>
      <c r="I11" s="12">
        <v>4</v>
      </c>
      <c r="J11" s="16"/>
      <c r="K11" s="203" t="s">
        <v>16</v>
      </c>
      <c r="L11" s="203"/>
      <c r="M11" s="12">
        <v>4</v>
      </c>
      <c r="N11" s="16"/>
      <c r="O11" s="40" t="s">
        <v>32</v>
      </c>
    </row>
    <row r="12" spans="2:15" s="2" customFormat="1" ht="24.95" customHeight="1">
      <c r="B12" s="6" t="s">
        <v>4</v>
      </c>
      <c r="G12" s="203" t="s">
        <v>13</v>
      </c>
      <c r="H12" s="203"/>
      <c r="I12" s="8">
        <v>5</v>
      </c>
      <c r="J12" s="16"/>
      <c r="K12" s="203" t="s">
        <v>17</v>
      </c>
      <c r="L12" s="203"/>
      <c r="M12" s="8">
        <v>5</v>
      </c>
      <c r="N12" s="16"/>
      <c r="O12" s="41" t="s">
        <v>33</v>
      </c>
    </row>
    <row r="13" spans="2:15" s="2" customFormat="1" ht="9.9499999999999993" customHeight="1">
      <c r="B13" s="6"/>
    </row>
    <row r="14" spans="2:15" s="7" customFormat="1" ht="24.95" customHeight="1">
      <c r="B14" s="17" t="s">
        <v>0</v>
      </c>
      <c r="C14" s="13" t="s">
        <v>5</v>
      </c>
      <c r="D14" s="13" t="s">
        <v>3</v>
      </c>
      <c r="E14" s="14" t="s">
        <v>6</v>
      </c>
      <c r="F14" s="15"/>
      <c r="G14" s="17" t="s">
        <v>1</v>
      </c>
      <c r="H14" s="13" t="s">
        <v>7</v>
      </c>
      <c r="I14" s="14" t="s">
        <v>8</v>
      </c>
      <c r="J14" s="15"/>
      <c r="K14" s="17" t="s">
        <v>2</v>
      </c>
      <c r="L14" s="13" t="s">
        <v>7</v>
      </c>
      <c r="M14" s="14" t="s">
        <v>8</v>
      </c>
      <c r="O14" s="15"/>
    </row>
    <row r="15" spans="2:15" ht="9.9499999999999993" customHeight="1">
      <c r="I15" s="7"/>
      <c r="J15" s="7"/>
    </row>
    <row r="16" spans="2:15" ht="30" customHeight="1">
      <c r="B16" s="133"/>
      <c r="C16" s="134"/>
      <c r="D16" s="134"/>
      <c r="E16" s="135"/>
      <c r="F16" s="51"/>
      <c r="G16" s="134"/>
      <c r="H16" s="134"/>
      <c r="I16" s="136"/>
      <c r="K16" s="134"/>
      <c r="L16" s="134"/>
      <c r="M16" s="136"/>
      <c r="O16" s="60">
        <f t="shared" ref="O16:O21" si="0">M16*I16</f>
        <v>0</v>
      </c>
    </row>
    <row r="17" spans="2:15" ht="30" customHeight="1">
      <c r="B17" s="133"/>
      <c r="C17" s="134"/>
      <c r="D17" s="134"/>
      <c r="E17" s="135"/>
      <c r="F17" s="51"/>
      <c r="G17" s="134"/>
      <c r="H17" s="134"/>
      <c r="I17" s="136"/>
      <c r="K17" s="134"/>
      <c r="L17" s="134"/>
      <c r="M17" s="136"/>
      <c r="O17" s="60">
        <f t="shared" si="0"/>
        <v>0</v>
      </c>
    </row>
    <row r="18" spans="2:15" ht="30" customHeight="1">
      <c r="B18" s="133"/>
      <c r="C18" s="134"/>
      <c r="D18" s="134"/>
      <c r="E18" s="135"/>
      <c r="F18" s="51"/>
      <c r="G18" s="134"/>
      <c r="H18" s="134"/>
      <c r="I18" s="136"/>
      <c r="K18" s="134"/>
      <c r="L18" s="134"/>
      <c r="M18" s="136"/>
      <c r="O18" s="60">
        <f t="shared" si="0"/>
        <v>0</v>
      </c>
    </row>
    <row r="19" spans="2:15" ht="45" customHeight="1">
      <c r="B19" s="133"/>
      <c r="C19" s="134"/>
      <c r="D19" s="134"/>
      <c r="E19" s="135"/>
      <c r="F19" s="51"/>
      <c r="G19" s="134"/>
      <c r="H19" s="134"/>
      <c r="I19" s="136"/>
      <c r="K19" s="134"/>
      <c r="L19" s="134"/>
      <c r="M19" s="136"/>
      <c r="O19" s="60">
        <f t="shared" si="0"/>
        <v>0</v>
      </c>
    </row>
    <row r="20" spans="2:15" ht="30" customHeight="1">
      <c r="B20" s="133"/>
      <c r="C20" s="134"/>
      <c r="D20" s="134"/>
      <c r="E20" s="135"/>
      <c r="F20" s="51"/>
      <c r="G20" s="134"/>
      <c r="H20" s="134"/>
      <c r="I20" s="136"/>
      <c r="K20" s="134"/>
      <c r="L20" s="134"/>
      <c r="M20" s="136"/>
      <c r="O20" s="60">
        <f t="shared" si="0"/>
        <v>0</v>
      </c>
    </row>
    <row r="21" spans="2:15" ht="30" customHeight="1">
      <c r="B21" s="133"/>
      <c r="C21" s="134"/>
      <c r="D21" s="134"/>
      <c r="E21" s="135"/>
      <c r="F21" s="51"/>
      <c r="G21" s="134"/>
      <c r="H21" s="134"/>
      <c r="I21" s="136"/>
      <c r="K21" s="134"/>
      <c r="L21" s="134"/>
      <c r="M21" s="136"/>
      <c r="O21" s="60">
        <f t="shared" si="0"/>
        <v>0</v>
      </c>
    </row>
    <row r="22" spans="2:15" ht="9.9499999999999993" customHeight="1" thickBot="1">
      <c r="I22" s="7"/>
      <c r="M22" s="7"/>
    </row>
    <row r="23" spans="2:15" s="18" customFormat="1" ht="35.1" customHeight="1" thickBot="1">
      <c r="D23" s="19" t="s">
        <v>22</v>
      </c>
      <c r="E23" s="19">
        <f>SUM(E16:E21)</f>
        <v>0</v>
      </c>
      <c r="G23" s="201" t="s">
        <v>23</v>
      </c>
      <c r="H23" s="202"/>
      <c r="I23" s="21" t="str">
        <f>IFERROR(SUMIF(I16:I21,"&lt;4",$E16:$E21)/$E23,"n/a")</f>
        <v>n/a</v>
      </c>
      <c r="K23" s="201" t="s">
        <v>24</v>
      </c>
      <c r="L23" s="202"/>
      <c r="M23" s="21" t="str">
        <f>IFERROR(SUMIF(M16:M21,"&lt;4",$E16:$E21)/$E23,"n/a")</f>
        <v>n/a</v>
      </c>
    </row>
    <row r="24" spans="2:15" ht="9.9499999999999993" customHeight="1"/>
    <row r="25" spans="2:15" ht="20.100000000000001" customHeight="1">
      <c r="G25" s="140" t="s">
        <v>25</v>
      </c>
      <c r="H25" s="140"/>
      <c r="I25" s="20">
        <v>0.5</v>
      </c>
      <c r="K25" s="140" t="s">
        <v>25</v>
      </c>
      <c r="L25" s="140"/>
      <c r="M25" s="20">
        <v>0.65</v>
      </c>
    </row>
    <row r="26" spans="2:15" ht="20.100000000000001" customHeight="1">
      <c r="G26" s="140" t="s">
        <v>26</v>
      </c>
      <c r="H26" s="140"/>
      <c r="I26" s="20">
        <v>0.75</v>
      </c>
      <c r="K26" s="140" t="s">
        <v>26</v>
      </c>
      <c r="L26" s="140"/>
      <c r="M26" s="20">
        <v>0.8</v>
      </c>
    </row>
    <row r="27" spans="2:15" ht="20.100000000000001" customHeight="1">
      <c r="B27" s="6" t="s">
        <v>34</v>
      </c>
      <c r="G27" s="140" t="s">
        <v>27</v>
      </c>
      <c r="H27" s="140"/>
      <c r="I27" s="20">
        <v>1</v>
      </c>
      <c r="K27" s="140" t="s">
        <v>27</v>
      </c>
      <c r="L27" s="140"/>
      <c r="M27" s="20">
        <v>1</v>
      </c>
    </row>
    <row r="28" spans="2:15" ht="9.9499999999999993" customHeight="1"/>
    <row r="29" spans="2:15" s="7" customFormat="1" ht="24.95" customHeight="1">
      <c r="B29" s="17" t="s">
        <v>0</v>
      </c>
      <c r="C29" s="13" t="s">
        <v>5</v>
      </c>
      <c r="D29" s="13" t="s">
        <v>3</v>
      </c>
      <c r="E29" s="14" t="s">
        <v>35</v>
      </c>
      <c r="F29" s="15"/>
      <c r="G29" s="17" t="s">
        <v>1</v>
      </c>
      <c r="H29" s="13" t="s">
        <v>7</v>
      </c>
      <c r="I29" s="14" t="s">
        <v>8</v>
      </c>
      <c r="J29" s="15"/>
      <c r="K29" s="17" t="s">
        <v>2</v>
      </c>
      <c r="L29" s="13" t="s">
        <v>7</v>
      </c>
      <c r="M29" s="14" t="s">
        <v>8</v>
      </c>
      <c r="O29" s="15"/>
    </row>
    <row r="30" spans="2:15" ht="9.9499999999999993" customHeight="1">
      <c r="I30" s="7"/>
      <c r="J30" s="7"/>
    </row>
    <row r="31" spans="2:15" ht="30" customHeight="1">
      <c r="B31" s="133"/>
      <c r="C31" s="134"/>
      <c r="D31" s="134"/>
      <c r="E31" s="135"/>
      <c r="G31" s="134"/>
      <c r="H31" s="134"/>
      <c r="I31" s="136"/>
      <c r="K31" s="134"/>
      <c r="L31" s="134"/>
      <c r="M31" s="136"/>
      <c r="O31" s="60">
        <f t="shared" ref="O31:O33" si="1">M31*I31</f>
        <v>0</v>
      </c>
    </row>
    <row r="32" spans="2:15" ht="30" customHeight="1">
      <c r="B32" s="133"/>
      <c r="C32" s="134"/>
      <c r="D32" s="134"/>
      <c r="E32" s="135"/>
      <c r="G32" s="134"/>
      <c r="H32" s="134"/>
      <c r="I32" s="136"/>
      <c r="K32" s="134"/>
      <c r="L32" s="134"/>
      <c r="M32" s="136"/>
      <c r="O32" s="60">
        <f t="shared" si="1"/>
        <v>0</v>
      </c>
    </row>
    <row r="33" spans="2:16" ht="30" customHeight="1">
      <c r="B33" s="133"/>
      <c r="C33" s="134"/>
      <c r="D33" s="134"/>
      <c r="E33" s="135"/>
      <c r="G33" s="134"/>
      <c r="H33" s="134"/>
      <c r="I33" s="136"/>
      <c r="K33" s="134"/>
      <c r="L33" s="134"/>
      <c r="M33" s="136"/>
      <c r="O33" s="60">
        <f t="shared" si="1"/>
        <v>0</v>
      </c>
    </row>
    <row r="34" spans="2:16" ht="35.1" customHeight="1">
      <c r="B34" s="133"/>
      <c r="C34" s="134"/>
      <c r="D34" s="134"/>
      <c r="E34" s="135"/>
      <c r="G34" s="134"/>
      <c r="H34" s="134"/>
      <c r="I34" s="136"/>
      <c r="K34" s="134"/>
      <c r="L34" s="134"/>
      <c r="M34" s="136"/>
      <c r="O34" s="60">
        <f t="shared" ref="O34:O63" si="2">M34*I34</f>
        <v>0</v>
      </c>
    </row>
    <row r="35" spans="2:16" ht="30" customHeight="1">
      <c r="B35" s="133"/>
      <c r="C35" s="134"/>
      <c r="D35" s="134"/>
      <c r="E35" s="135"/>
      <c r="G35" s="134"/>
      <c r="H35" s="134"/>
      <c r="I35" s="136"/>
      <c r="K35" s="134"/>
      <c r="L35" s="134"/>
      <c r="M35" s="136"/>
      <c r="O35" s="60">
        <f t="shared" si="2"/>
        <v>0</v>
      </c>
    </row>
    <row r="36" spans="2:16" ht="30" customHeight="1">
      <c r="B36" s="133"/>
      <c r="C36" s="134"/>
      <c r="D36" s="134"/>
      <c r="E36" s="135"/>
      <c r="G36" s="134"/>
      <c r="H36" s="134"/>
      <c r="I36" s="136"/>
      <c r="K36" s="134"/>
      <c r="L36" s="134"/>
      <c r="M36" s="136"/>
      <c r="O36" s="60">
        <f t="shared" si="2"/>
        <v>0</v>
      </c>
    </row>
    <row r="37" spans="2:16" ht="30" customHeight="1">
      <c r="B37" s="133"/>
      <c r="C37" s="134"/>
      <c r="D37" s="134"/>
      <c r="E37" s="135"/>
      <c r="G37" s="134"/>
      <c r="H37" s="134"/>
      <c r="I37" s="136"/>
      <c r="K37" s="134"/>
      <c r="L37" s="134"/>
      <c r="M37" s="136"/>
      <c r="O37" s="60">
        <f t="shared" si="2"/>
        <v>0</v>
      </c>
    </row>
    <row r="38" spans="2:16" ht="35.1" customHeight="1">
      <c r="B38" s="133"/>
      <c r="C38" s="134"/>
      <c r="D38" s="134"/>
      <c r="E38" s="135"/>
      <c r="G38" s="134"/>
      <c r="H38" s="134"/>
      <c r="I38" s="136"/>
      <c r="K38" s="134"/>
      <c r="L38" s="134"/>
      <c r="M38" s="136"/>
      <c r="O38" s="60">
        <f t="shared" ref="O38:O45" si="3">M38*I38</f>
        <v>0</v>
      </c>
    </row>
    <row r="39" spans="2:16" ht="30" customHeight="1">
      <c r="B39" s="133"/>
      <c r="C39" s="134"/>
      <c r="D39" s="134"/>
      <c r="E39" s="135"/>
      <c r="G39" s="134"/>
      <c r="H39" s="134"/>
      <c r="I39" s="136"/>
      <c r="K39" s="134"/>
      <c r="L39" s="134"/>
      <c r="M39" s="136"/>
      <c r="O39" s="60">
        <f t="shared" si="3"/>
        <v>0</v>
      </c>
    </row>
    <row r="40" spans="2:16" ht="30" customHeight="1">
      <c r="B40" s="133"/>
      <c r="C40" s="134"/>
      <c r="D40" s="134"/>
      <c r="E40" s="135"/>
      <c r="G40" s="134"/>
      <c r="H40" s="134"/>
      <c r="I40" s="136"/>
      <c r="K40" s="134"/>
      <c r="L40" s="134"/>
      <c r="M40" s="136"/>
      <c r="O40" s="60">
        <f t="shared" si="3"/>
        <v>0</v>
      </c>
    </row>
    <row r="41" spans="2:16" ht="30" customHeight="1">
      <c r="B41" s="133"/>
      <c r="C41" s="134"/>
      <c r="D41" s="134"/>
      <c r="E41" s="135"/>
      <c r="G41" s="134"/>
      <c r="H41" s="134"/>
      <c r="I41" s="136"/>
      <c r="K41" s="134"/>
      <c r="L41" s="134"/>
      <c r="M41" s="136"/>
      <c r="O41" s="60">
        <f t="shared" si="3"/>
        <v>0</v>
      </c>
    </row>
    <row r="42" spans="2:16" ht="35.1" customHeight="1">
      <c r="B42" s="133"/>
      <c r="C42" s="134"/>
      <c r="D42" s="134"/>
      <c r="E42" s="135"/>
      <c r="G42" s="134"/>
      <c r="H42" s="134"/>
      <c r="I42" s="136"/>
      <c r="K42" s="134"/>
      <c r="L42" s="134"/>
      <c r="M42" s="136"/>
      <c r="O42" s="60">
        <f t="shared" si="3"/>
        <v>0</v>
      </c>
    </row>
    <row r="43" spans="2:16" ht="30" customHeight="1">
      <c r="B43" s="133"/>
      <c r="C43" s="134"/>
      <c r="D43" s="134"/>
      <c r="E43" s="135"/>
      <c r="G43" s="134"/>
      <c r="H43" s="134"/>
      <c r="I43" s="136"/>
      <c r="K43" s="134"/>
      <c r="L43" s="134"/>
      <c r="M43" s="136"/>
      <c r="O43" s="60">
        <f t="shared" si="3"/>
        <v>0</v>
      </c>
    </row>
    <row r="44" spans="2:16" ht="30" customHeight="1">
      <c r="B44" s="133"/>
      <c r="C44" s="134"/>
      <c r="D44" s="134"/>
      <c r="E44" s="135"/>
      <c r="G44" s="134"/>
      <c r="H44" s="134"/>
      <c r="I44" s="136"/>
      <c r="K44" s="134"/>
      <c r="L44" s="134"/>
      <c r="M44" s="136"/>
      <c r="O44" s="60">
        <f t="shared" si="3"/>
        <v>0</v>
      </c>
    </row>
    <row r="45" spans="2:16" ht="30" customHeight="1">
      <c r="B45" s="133"/>
      <c r="C45" s="134"/>
      <c r="D45" s="134"/>
      <c r="E45" s="135"/>
      <c r="G45" s="134"/>
      <c r="H45" s="134"/>
      <c r="I45" s="136"/>
      <c r="K45" s="134"/>
      <c r="L45" s="134"/>
      <c r="M45" s="136"/>
      <c r="O45" s="60">
        <f t="shared" si="3"/>
        <v>0</v>
      </c>
      <c r="P45" s="1" t="s">
        <v>157</v>
      </c>
    </row>
    <row r="46" spans="2:16" ht="35.1" customHeight="1">
      <c r="B46" s="133"/>
      <c r="C46" s="134"/>
      <c r="D46" s="134"/>
      <c r="E46" s="135"/>
      <c r="G46" s="134"/>
      <c r="H46" s="134"/>
      <c r="I46" s="136"/>
      <c r="K46" s="134"/>
      <c r="L46" s="134"/>
      <c r="M46" s="136"/>
      <c r="O46" s="60">
        <f t="shared" ref="O46:O62" si="4">M46*I46</f>
        <v>0</v>
      </c>
    </row>
    <row r="47" spans="2:16" ht="30" customHeight="1">
      <c r="B47" s="133"/>
      <c r="C47" s="134"/>
      <c r="D47" s="134"/>
      <c r="E47" s="135"/>
      <c r="G47" s="134"/>
      <c r="H47" s="134"/>
      <c r="I47" s="136"/>
      <c r="K47" s="134"/>
      <c r="L47" s="134"/>
      <c r="M47" s="136"/>
      <c r="O47" s="60">
        <f t="shared" si="4"/>
        <v>0</v>
      </c>
    </row>
    <row r="48" spans="2:16" ht="30" customHeight="1">
      <c r="B48" s="133"/>
      <c r="C48" s="134"/>
      <c r="D48" s="134"/>
      <c r="E48" s="135"/>
      <c r="G48" s="134"/>
      <c r="H48" s="134"/>
      <c r="I48" s="136"/>
      <c r="K48" s="134"/>
      <c r="L48" s="134"/>
      <c r="M48" s="136"/>
      <c r="O48" s="60">
        <f t="shared" si="4"/>
        <v>0</v>
      </c>
    </row>
    <row r="49" spans="2:15" ht="30" customHeight="1">
      <c r="B49" s="133"/>
      <c r="C49" s="134"/>
      <c r="D49" s="134"/>
      <c r="E49" s="135"/>
      <c r="G49" s="134"/>
      <c r="H49" s="134"/>
      <c r="I49" s="136"/>
      <c r="K49" s="134"/>
      <c r="L49" s="134"/>
      <c r="M49" s="136"/>
      <c r="O49" s="60">
        <f t="shared" si="4"/>
        <v>0</v>
      </c>
    </row>
    <row r="50" spans="2:15" ht="30" customHeight="1">
      <c r="B50" s="133"/>
      <c r="C50" s="134"/>
      <c r="D50" s="134"/>
      <c r="E50" s="135"/>
      <c r="G50" s="134"/>
      <c r="H50" s="134"/>
      <c r="I50" s="136"/>
      <c r="K50" s="134"/>
      <c r="L50" s="134"/>
      <c r="M50" s="136"/>
      <c r="O50" s="60">
        <f t="shared" si="4"/>
        <v>0</v>
      </c>
    </row>
    <row r="51" spans="2:15" ht="30" customHeight="1">
      <c r="B51" s="133"/>
      <c r="C51" s="134"/>
      <c r="D51" s="134"/>
      <c r="E51" s="135"/>
      <c r="G51" s="134"/>
      <c r="H51" s="134"/>
      <c r="I51" s="136"/>
      <c r="K51" s="134"/>
      <c r="L51" s="134"/>
      <c r="M51" s="136"/>
      <c r="O51" s="60">
        <f t="shared" ref="O51:O54" si="5">M51*I51</f>
        <v>0</v>
      </c>
    </row>
    <row r="52" spans="2:15" ht="30" customHeight="1">
      <c r="B52" s="133"/>
      <c r="C52" s="134"/>
      <c r="D52" s="134"/>
      <c r="E52" s="135"/>
      <c r="G52" s="134"/>
      <c r="H52" s="134"/>
      <c r="I52" s="136"/>
      <c r="K52" s="134"/>
      <c r="L52" s="134"/>
      <c r="M52" s="136"/>
      <c r="O52" s="60">
        <f t="shared" si="5"/>
        <v>0</v>
      </c>
    </row>
    <row r="53" spans="2:15" ht="30" customHeight="1">
      <c r="B53" s="133"/>
      <c r="C53" s="134"/>
      <c r="D53" s="134"/>
      <c r="E53" s="135"/>
      <c r="G53" s="134"/>
      <c r="H53" s="134"/>
      <c r="I53" s="136"/>
      <c r="K53" s="134"/>
      <c r="L53" s="134"/>
      <c r="M53" s="136"/>
      <c r="O53" s="60">
        <f t="shared" si="5"/>
        <v>0</v>
      </c>
    </row>
    <row r="54" spans="2:15" ht="30" customHeight="1">
      <c r="B54" s="133"/>
      <c r="C54" s="134"/>
      <c r="D54" s="134"/>
      <c r="E54" s="135"/>
      <c r="G54" s="134"/>
      <c r="H54" s="134"/>
      <c r="I54" s="136"/>
      <c r="K54" s="134"/>
      <c r="L54" s="134"/>
      <c r="M54" s="136"/>
      <c r="O54" s="60">
        <f t="shared" si="5"/>
        <v>0</v>
      </c>
    </row>
    <row r="55" spans="2:15" ht="30" customHeight="1">
      <c r="B55" s="133"/>
      <c r="C55" s="134"/>
      <c r="D55" s="134"/>
      <c r="E55" s="135"/>
      <c r="G55" s="134"/>
      <c r="H55" s="134"/>
      <c r="I55" s="136"/>
      <c r="K55" s="134"/>
      <c r="L55" s="134"/>
      <c r="M55" s="136"/>
      <c r="O55" s="60">
        <f t="shared" ref="O55:O58" si="6">M55*I55</f>
        <v>0</v>
      </c>
    </row>
    <row r="56" spans="2:15" ht="30" customHeight="1">
      <c r="B56" s="133"/>
      <c r="C56" s="134"/>
      <c r="D56" s="134"/>
      <c r="E56" s="135"/>
      <c r="G56" s="134"/>
      <c r="H56" s="134"/>
      <c r="I56" s="136"/>
      <c r="K56" s="134"/>
      <c r="L56" s="134"/>
      <c r="M56" s="136"/>
      <c r="O56" s="60">
        <f t="shared" si="6"/>
        <v>0</v>
      </c>
    </row>
    <row r="57" spans="2:15" ht="30" customHeight="1">
      <c r="B57" s="133"/>
      <c r="C57" s="134"/>
      <c r="D57" s="134"/>
      <c r="E57" s="135"/>
      <c r="G57" s="134"/>
      <c r="H57" s="134"/>
      <c r="I57" s="136"/>
      <c r="K57" s="134"/>
      <c r="L57" s="134"/>
      <c r="M57" s="136"/>
      <c r="O57" s="60">
        <f t="shared" si="6"/>
        <v>0</v>
      </c>
    </row>
    <row r="58" spans="2:15" ht="30" customHeight="1">
      <c r="B58" s="133"/>
      <c r="C58" s="134"/>
      <c r="D58" s="134"/>
      <c r="E58" s="135"/>
      <c r="G58" s="134"/>
      <c r="H58" s="134"/>
      <c r="I58" s="136"/>
      <c r="K58" s="134"/>
      <c r="L58" s="134"/>
      <c r="M58" s="136"/>
      <c r="O58" s="60">
        <f t="shared" si="6"/>
        <v>0</v>
      </c>
    </row>
    <row r="59" spans="2:15" ht="30" customHeight="1">
      <c r="B59" s="133"/>
      <c r="C59" s="134"/>
      <c r="D59" s="134"/>
      <c r="E59" s="135"/>
      <c r="G59" s="134"/>
      <c r="H59" s="134"/>
      <c r="I59" s="136"/>
      <c r="K59" s="134"/>
      <c r="L59" s="134"/>
      <c r="M59" s="136"/>
      <c r="O59" s="60">
        <f t="shared" si="4"/>
        <v>0</v>
      </c>
    </row>
    <row r="60" spans="2:15" ht="30" customHeight="1">
      <c r="B60" s="133"/>
      <c r="C60" s="134"/>
      <c r="D60" s="134"/>
      <c r="E60" s="135"/>
      <c r="G60" s="134"/>
      <c r="H60" s="134"/>
      <c r="I60" s="136"/>
      <c r="K60" s="134"/>
      <c r="L60" s="134"/>
      <c r="M60" s="136"/>
      <c r="O60" s="60">
        <f t="shared" ref="O60" si="7">M60*I60</f>
        <v>0</v>
      </c>
    </row>
    <row r="61" spans="2:15" ht="30" customHeight="1">
      <c r="B61" s="133"/>
      <c r="C61" s="134"/>
      <c r="D61" s="134"/>
      <c r="E61" s="135"/>
      <c r="G61" s="134"/>
      <c r="H61" s="134"/>
      <c r="I61" s="136"/>
      <c r="K61" s="134"/>
      <c r="L61" s="134"/>
      <c r="M61" s="136"/>
      <c r="O61" s="60">
        <f t="shared" ref="O61" si="8">M61*I61</f>
        <v>0</v>
      </c>
    </row>
    <row r="62" spans="2:15" ht="30" customHeight="1">
      <c r="B62" s="133"/>
      <c r="C62" s="134"/>
      <c r="D62" s="134"/>
      <c r="E62" s="135"/>
      <c r="G62" s="134"/>
      <c r="H62" s="134"/>
      <c r="I62" s="136"/>
      <c r="K62" s="134"/>
      <c r="L62" s="134"/>
      <c r="M62" s="136"/>
      <c r="O62" s="60">
        <f t="shared" si="4"/>
        <v>0</v>
      </c>
    </row>
    <row r="63" spans="2:15" ht="30" customHeight="1">
      <c r="B63" s="133"/>
      <c r="C63" s="134"/>
      <c r="D63" s="134"/>
      <c r="E63" s="135"/>
      <c r="G63" s="134"/>
      <c r="H63" s="134"/>
      <c r="I63" s="136"/>
      <c r="K63" s="134"/>
      <c r="L63" s="134"/>
      <c r="M63" s="136"/>
      <c r="O63" s="60">
        <f t="shared" si="2"/>
        <v>0</v>
      </c>
    </row>
    <row r="64" spans="2:15" ht="9.9499999999999993" customHeight="1" thickBot="1">
      <c r="I64" s="7"/>
      <c r="M64" s="7"/>
    </row>
    <row r="65" spans="2:13" s="18" customFormat="1" ht="35.1" customHeight="1" thickBot="1">
      <c r="D65" s="19" t="s">
        <v>21</v>
      </c>
      <c r="E65" s="19">
        <f>SUM(E31:E63)</f>
        <v>0</v>
      </c>
      <c r="G65" s="201" t="s">
        <v>23</v>
      </c>
      <c r="H65" s="202"/>
      <c r="I65" s="21" t="str">
        <f>IFERROR(SUMIF(I31:I63,"&lt;4",$E31:$E63)/$E65,"n/a")</f>
        <v>n/a</v>
      </c>
      <c r="K65" s="201" t="s">
        <v>24</v>
      </c>
      <c r="L65" s="202"/>
      <c r="M65" s="21" t="str">
        <f>IFERROR(SUMIF(M31:M63,"&lt;4",$E31:$E63)/$E65,"n/a")</f>
        <v>n/a</v>
      </c>
    </row>
    <row r="66" spans="2:13" ht="9.9499999999999993" customHeight="1"/>
    <row r="67" spans="2:13">
      <c r="B67" s="5" t="s">
        <v>40</v>
      </c>
    </row>
    <row r="68" spans="2:13" ht="9.9499999999999993" customHeight="1">
      <c r="B68" s="5"/>
    </row>
    <row r="69" spans="2:13" ht="24.95" customHeight="1">
      <c r="B69" s="225"/>
      <c r="C69" s="226"/>
      <c r="D69" s="226"/>
      <c r="E69" s="227"/>
    </row>
    <row r="70" spans="2:13" ht="24.95" customHeight="1">
      <c r="B70" s="225"/>
      <c r="C70" s="226"/>
      <c r="D70" s="226"/>
      <c r="E70" s="227"/>
    </row>
    <row r="71" spans="2:13" ht="35.1" customHeight="1">
      <c r="B71" s="228"/>
      <c r="C71" s="229"/>
      <c r="D71" s="229"/>
      <c r="E71" s="230"/>
    </row>
    <row r="72" spans="2:13" ht="24.95" customHeight="1">
      <c r="B72" s="225"/>
      <c r="C72" s="226"/>
      <c r="D72" s="226"/>
      <c r="E72" s="227"/>
    </row>
    <row r="73" spans="2:13" ht="24.95" customHeight="1">
      <c r="B73" s="225"/>
      <c r="C73" s="226"/>
      <c r="D73" s="226"/>
      <c r="E73" s="227"/>
    </row>
  </sheetData>
  <mergeCells count="34">
    <mergeCell ref="B69:E69"/>
    <mergeCell ref="B70:E70"/>
    <mergeCell ref="B71:E71"/>
    <mergeCell ref="B72:E72"/>
    <mergeCell ref="B73:E73"/>
    <mergeCell ref="G2:I4"/>
    <mergeCell ref="B2:B4"/>
    <mergeCell ref="D2:E2"/>
    <mergeCell ref="D3:E3"/>
    <mergeCell ref="D4:E4"/>
    <mergeCell ref="K2:M4"/>
    <mergeCell ref="G27:H27"/>
    <mergeCell ref="K27:L27"/>
    <mergeCell ref="G65:H65"/>
    <mergeCell ref="K65:L65"/>
    <mergeCell ref="G23:H23"/>
    <mergeCell ref="K23:L23"/>
    <mergeCell ref="G25:H25"/>
    <mergeCell ref="K25:L25"/>
    <mergeCell ref="G26:H26"/>
    <mergeCell ref="K26:L26"/>
    <mergeCell ref="G10:H10"/>
    <mergeCell ref="K10:L10"/>
    <mergeCell ref="G11:H11"/>
    <mergeCell ref="K11:L11"/>
    <mergeCell ref="G12:H12"/>
    <mergeCell ref="K12:L12"/>
    <mergeCell ref="B6:E6"/>
    <mergeCell ref="G6:I6"/>
    <mergeCell ref="K6:M6"/>
    <mergeCell ref="G8:H8"/>
    <mergeCell ref="K8:L8"/>
    <mergeCell ref="G9:H9"/>
    <mergeCell ref="K9:L9"/>
  </mergeCells>
  <conditionalFormatting sqref="M31:M35 M16:M21 I31:I35 I16:I21 I63 M63">
    <cfRule type="expression" dxfId="249" priority="186">
      <formula>I16=5</formula>
    </cfRule>
    <cfRule type="expression" dxfId="248" priority="187">
      <formula>I16=4</formula>
    </cfRule>
    <cfRule type="expression" dxfId="247" priority="188">
      <formula>I16=3</formula>
    </cfRule>
    <cfRule type="expression" dxfId="246" priority="189">
      <formula>I16=2</formula>
    </cfRule>
    <cfRule type="expression" dxfId="245" priority="190">
      <formula>I16=1</formula>
    </cfRule>
  </conditionalFormatting>
  <conditionalFormatting sqref="O31:O35 O16:O21 O63">
    <cfRule type="expression" dxfId="244" priority="181">
      <formula>AND(O16&gt;=20,O16&lt;26)</formula>
    </cfRule>
    <cfRule type="expression" dxfId="243" priority="182">
      <formula>AND(O16&gt;=15,O16&lt;20)</formula>
    </cfRule>
    <cfRule type="expression" dxfId="242" priority="183">
      <formula>AND(O16&gt;=10,O16&lt;15)</formula>
    </cfRule>
    <cfRule type="expression" dxfId="241" priority="184">
      <formula>AND(O16&gt;=5,O16&lt;10)</formula>
    </cfRule>
    <cfRule type="expression" dxfId="240" priority="185">
      <formula>AND(O16&gt;=1, O16&lt;5)</formula>
    </cfRule>
  </conditionalFormatting>
  <conditionalFormatting sqref="M36:M39 I36:I39">
    <cfRule type="expression" dxfId="239" priority="176">
      <formula>I36=5</formula>
    </cfRule>
    <cfRule type="expression" dxfId="238" priority="177">
      <formula>I36=4</formula>
    </cfRule>
    <cfRule type="expression" dxfId="237" priority="178">
      <formula>I36=3</formula>
    </cfRule>
    <cfRule type="expression" dxfId="236" priority="179">
      <formula>I36=2</formula>
    </cfRule>
    <cfRule type="expression" dxfId="235" priority="180">
      <formula>I36=1</formula>
    </cfRule>
  </conditionalFormatting>
  <conditionalFormatting sqref="O36:O39">
    <cfRule type="expression" dxfId="234" priority="171">
      <formula>AND(O36&gt;=20,O36&lt;26)</formula>
    </cfRule>
    <cfRule type="expression" dxfId="233" priority="172">
      <formula>AND(O36&gt;=15,O36&lt;20)</formula>
    </cfRule>
    <cfRule type="expression" dxfId="232" priority="173">
      <formula>AND(O36&gt;=10,O36&lt;15)</formula>
    </cfRule>
    <cfRule type="expression" dxfId="231" priority="174">
      <formula>AND(O36&gt;=5,O36&lt;10)</formula>
    </cfRule>
    <cfRule type="expression" dxfId="230" priority="175">
      <formula>AND(O36&gt;=1, O36&lt;5)</formula>
    </cfRule>
  </conditionalFormatting>
  <conditionalFormatting sqref="M40:M43 I40:I43">
    <cfRule type="expression" dxfId="229" priority="166">
      <formula>I40=5</formula>
    </cfRule>
    <cfRule type="expression" dxfId="228" priority="167">
      <formula>I40=4</formula>
    </cfRule>
    <cfRule type="expression" dxfId="227" priority="168">
      <formula>I40=3</formula>
    </cfRule>
    <cfRule type="expression" dxfId="226" priority="169">
      <formula>I40=2</formula>
    </cfRule>
    <cfRule type="expression" dxfId="225" priority="170">
      <formula>I40=1</formula>
    </cfRule>
  </conditionalFormatting>
  <conditionalFormatting sqref="O40:O43">
    <cfRule type="expression" dxfId="224" priority="161">
      <formula>AND(O40&gt;=20,O40&lt;26)</formula>
    </cfRule>
    <cfRule type="expression" dxfId="223" priority="162">
      <formula>AND(O40&gt;=15,O40&lt;20)</formula>
    </cfRule>
    <cfRule type="expression" dxfId="222" priority="163">
      <formula>AND(O40&gt;=10,O40&lt;15)</formula>
    </cfRule>
    <cfRule type="expression" dxfId="221" priority="164">
      <formula>AND(O40&gt;=5,O40&lt;10)</formula>
    </cfRule>
    <cfRule type="expression" dxfId="220" priority="165">
      <formula>AND(O40&gt;=1, O40&lt;5)</formula>
    </cfRule>
  </conditionalFormatting>
  <conditionalFormatting sqref="M44:M46 I44:I46 I62 M62">
    <cfRule type="expression" dxfId="219" priority="156">
      <formula>I44=5</formula>
    </cfRule>
    <cfRule type="expression" dxfId="218" priority="157">
      <formula>I44=4</formula>
    </cfRule>
    <cfRule type="expression" dxfId="217" priority="158">
      <formula>I44=3</formula>
    </cfRule>
    <cfRule type="expression" dxfId="216" priority="159">
      <formula>I44=2</formula>
    </cfRule>
    <cfRule type="expression" dxfId="215" priority="160">
      <formula>I44=1</formula>
    </cfRule>
  </conditionalFormatting>
  <conditionalFormatting sqref="O44:O46 O62">
    <cfRule type="expression" dxfId="214" priority="151">
      <formula>AND(O44&gt;=20,O44&lt;26)</formula>
    </cfRule>
    <cfRule type="expression" dxfId="213" priority="152">
      <formula>AND(O44&gt;=15,O44&lt;20)</formula>
    </cfRule>
    <cfRule type="expression" dxfId="212" priority="153">
      <formula>AND(O44&gt;=10,O44&lt;15)</formula>
    </cfRule>
    <cfRule type="expression" dxfId="211" priority="154">
      <formula>AND(O44&gt;=5,O44&lt;10)</formula>
    </cfRule>
    <cfRule type="expression" dxfId="210" priority="155">
      <formula>AND(O44&gt;=1, O44&lt;5)</formula>
    </cfRule>
  </conditionalFormatting>
  <conditionalFormatting sqref="M61 I61">
    <cfRule type="expression" dxfId="209" priority="146">
      <formula>I61=5</formula>
    </cfRule>
    <cfRule type="expression" dxfId="208" priority="147">
      <formula>I61=4</formula>
    </cfRule>
    <cfRule type="expression" dxfId="207" priority="148">
      <formula>I61=3</formula>
    </cfRule>
    <cfRule type="expression" dxfId="206" priority="149">
      <formula>I61=2</formula>
    </cfRule>
    <cfRule type="expression" dxfId="205" priority="150">
      <formula>I61=1</formula>
    </cfRule>
  </conditionalFormatting>
  <conditionalFormatting sqref="O61">
    <cfRule type="expression" dxfId="204" priority="141">
      <formula>AND(O61&gt;=20,O61&lt;26)</formula>
    </cfRule>
    <cfRule type="expression" dxfId="203" priority="142">
      <formula>AND(O61&gt;=15,O61&lt;20)</formula>
    </cfRule>
    <cfRule type="expression" dxfId="202" priority="143">
      <formula>AND(O61&gt;=10,O61&lt;15)</formula>
    </cfRule>
    <cfRule type="expression" dxfId="201" priority="144">
      <formula>AND(O61&gt;=5,O61&lt;10)</formula>
    </cfRule>
    <cfRule type="expression" dxfId="200" priority="145">
      <formula>AND(O61&gt;=1, O61&lt;5)</formula>
    </cfRule>
  </conditionalFormatting>
  <conditionalFormatting sqref="I60 M60">
    <cfRule type="expression" dxfId="199" priority="136">
      <formula>I60=5</formula>
    </cfRule>
    <cfRule type="expression" dxfId="198" priority="137">
      <formula>I60=4</formula>
    </cfRule>
    <cfRule type="expression" dxfId="197" priority="138">
      <formula>I60=3</formula>
    </cfRule>
    <cfRule type="expression" dxfId="196" priority="139">
      <formula>I60=2</formula>
    </cfRule>
    <cfRule type="expression" dxfId="195" priority="140">
      <formula>I60=1</formula>
    </cfRule>
  </conditionalFormatting>
  <conditionalFormatting sqref="O60">
    <cfRule type="expression" dxfId="194" priority="131">
      <formula>AND(O60&gt;=20,O60&lt;26)</formula>
    </cfRule>
    <cfRule type="expression" dxfId="193" priority="132">
      <formula>AND(O60&gt;=15,O60&lt;20)</formula>
    </cfRule>
    <cfRule type="expression" dxfId="192" priority="133">
      <formula>AND(O60&gt;=10,O60&lt;15)</formula>
    </cfRule>
    <cfRule type="expression" dxfId="191" priority="134">
      <formula>AND(O60&gt;=5,O60&lt;10)</formula>
    </cfRule>
    <cfRule type="expression" dxfId="190" priority="135">
      <formula>AND(O60&gt;=1, O60&lt;5)</formula>
    </cfRule>
  </conditionalFormatting>
  <conditionalFormatting sqref="M59 I59">
    <cfRule type="expression" dxfId="189" priority="126">
      <formula>I59=5</formula>
    </cfRule>
    <cfRule type="expression" dxfId="188" priority="127">
      <formula>I59=4</formula>
    </cfRule>
    <cfRule type="expression" dxfId="187" priority="128">
      <formula>I59=3</formula>
    </cfRule>
    <cfRule type="expression" dxfId="186" priority="129">
      <formula>I59=2</formula>
    </cfRule>
    <cfRule type="expression" dxfId="185" priority="130">
      <formula>I59=1</formula>
    </cfRule>
  </conditionalFormatting>
  <conditionalFormatting sqref="O59">
    <cfRule type="expression" dxfId="184" priority="121">
      <formula>AND(O59&gt;=20,O59&lt;26)</formula>
    </cfRule>
    <cfRule type="expression" dxfId="183" priority="122">
      <formula>AND(O59&gt;=15,O59&lt;20)</formula>
    </cfRule>
    <cfRule type="expression" dxfId="182" priority="123">
      <formula>AND(O59&gt;=10,O59&lt;15)</formula>
    </cfRule>
    <cfRule type="expression" dxfId="181" priority="124">
      <formula>AND(O59&gt;=5,O59&lt;10)</formula>
    </cfRule>
    <cfRule type="expression" dxfId="180" priority="125">
      <formula>AND(O59&gt;=1, O59&lt;5)</formula>
    </cfRule>
  </conditionalFormatting>
  <conditionalFormatting sqref="I58 M58">
    <cfRule type="expression" dxfId="179" priority="116">
      <formula>I58=5</formula>
    </cfRule>
    <cfRule type="expression" dxfId="178" priority="117">
      <formula>I58=4</formula>
    </cfRule>
    <cfRule type="expression" dxfId="177" priority="118">
      <formula>I58=3</formula>
    </cfRule>
    <cfRule type="expression" dxfId="176" priority="119">
      <formula>I58=2</formula>
    </cfRule>
    <cfRule type="expression" dxfId="175" priority="120">
      <formula>I58=1</formula>
    </cfRule>
  </conditionalFormatting>
  <conditionalFormatting sqref="O58">
    <cfRule type="expression" dxfId="174" priority="111">
      <formula>AND(O58&gt;=20,O58&lt;26)</formula>
    </cfRule>
    <cfRule type="expression" dxfId="173" priority="112">
      <formula>AND(O58&gt;=15,O58&lt;20)</formula>
    </cfRule>
    <cfRule type="expression" dxfId="172" priority="113">
      <formula>AND(O58&gt;=10,O58&lt;15)</formula>
    </cfRule>
    <cfRule type="expression" dxfId="171" priority="114">
      <formula>AND(O58&gt;=5,O58&lt;10)</formula>
    </cfRule>
    <cfRule type="expression" dxfId="170" priority="115">
      <formula>AND(O58&gt;=1, O58&lt;5)</formula>
    </cfRule>
  </conditionalFormatting>
  <conditionalFormatting sqref="M57 I57">
    <cfRule type="expression" dxfId="169" priority="106">
      <formula>I57=5</formula>
    </cfRule>
    <cfRule type="expression" dxfId="168" priority="107">
      <formula>I57=4</formula>
    </cfRule>
    <cfRule type="expression" dxfId="167" priority="108">
      <formula>I57=3</formula>
    </cfRule>
    <cfRule type="expression" dxfId="166" priority="109">
      <formula>I57=2</formula>
    </cfRule>
    <cfRule type="expression" dxfId="165" priority="110">
      <formula>I57=1</formula>
    </cfRule>
  </conditionalFormatting>
  <conditionalFormatting sqref="O57">
    <cfRule type="expression" dxfId="164" priority="101">
      <formula>AND(O57&gt;=20,O57&lt;26)</formula>
    </cfRule>
    <cfRule type="expression" dxfId="163" priority="102">
      <formula>AND(O57&gt;=15,O57&lt;20)</formula>
    </cfRule>
    <cfRule type="expression" dxfId="162" priority="103">
      <formula>AND(O57&gt;=10,O57&lt;15)</formula>
    </cfRule>
    <cfRule type="expression" dxfId="161" priority="104">
      <formula>AND(O57&gt;=5,O57&lt;10)</formula>
    </cfRule>
    <cfRule type="expression" dxfId="160" priority="105">
      <formula>AND(O57&gt;=1, O57&lt;5)</formula>
    </cfRule>
  </conditionalFormatting>
  <conditionalFormatting sqref="I56 M56">
    <cfRule type="expression" dxfId="159" priority="96">
      <formula>I56=5</formula>
    </cfRule>
    <cfRule type="expression" dxfId="158" priority="97">
      <formula>I56=4</formula>
    </cfRule>
    <cfRule type="expression" dxfId="157" priority="98">
      <formula>I56=3</formula>
    </cfRule>
    <cfRule type="expression" dxfId="156" priority="99">
      <formula>I56=2</formula>
    </cfRule>
    <cfRule type="expression" dxfId="155" priority="100">
      <formula>I56=1</formula>
    </cfRule>
  </conditionalFormatting>
  <conditionalFormatting sqref="O56">
    <cfRule type="expression" dxfId="154" priority="91">
      <formula>AND(O56&gt;=20,O56&lt;26)</formula>
    </cfRule>
    <cfRule type="expression" dxfId="153" priority="92">
      <formula>AND(O56&gt;=15,O56&lt;20)</formula>
    </cfRule>
    <cfRule type="expression" dxfId="152" priority="93">
      <formula>AND(O56&gt;=10,O56&lt;15)</formula>
    </cfRule>
    <cfRule type="expression" dxfId="151" priority="94">
      <formula>AND(O56&gt;=5,O56&lt;10)</formula>
    </cfRule>
    <cfRule type="expression" dxfId="150" priority="95">
      <formula>AND(O56&gt;=1, O56&lt;5)</formula>
    </cfRule>
  </conditionalFormatting>
  <conditionalFormatting sqref="M55 I55">
    <cfRule type="expression" dxfId="149" priority="86">
      <formula>I55=5</formula>
    </cfRule>
    <cfRule type="expression" dxfId="148" priority="87">
      <formula>I55=4</formula>
    </cfRule>
    <cfRule type="expression" dxfId="147" priority="88">
      <formula>I55=3</formula>
    </cfRule>
    <cfRule type="expression" dxfId="146" priority="89">
      <formula>I55=2</formula>
    </cfRule>
    <cfRule type="expression" dxfId="145" priority="90">
      <formula>I55=1</formula>
    </cfRule>
  </conditionalFormatting>
  <conditionalFormatting sqref="O55">
    <cfRule type="expression" dxfId="144" priority="81">
      <formula>AND(O55&gt;=20,O55&lt;26)</formula>
    </cfRule>
    <cfRule type="expression" dxfId="143" priority="82">
      <formula>AND(O55&gt;=15,O55&lt;20)</formula>
    </cfRule>
    <cfRule type="expression" dxfId="142" priority="83">
      <formula>AND(O55&gt;=10,O55&lt;15)</formula>
    </cfRule>
    <cfRule type="expression" dxfId="141" priority="84">
      <formula>AND(O55&gt;=5,O55&lt;10)</formula>
    </cfRule>
    <cfRule type="expression" dxfId="140" priority="85">
      <formula>AND(O55&gt;=1, O55&lt;5)</formula>
    </cfRule>
  </conditionalFormatting>
  <conditionalFormatting sqref="I54 M54">
    <cfRule type="expression" dxfId="139" priority="76">
      <formula>I54=5</formula>
    </cfRule>
    <cfRule type="expression" dxfId="138" priority="77">
      <formula>I54=4</formula>
    </cfRule>
    <cfRule type="expression" dxfId="137" priority="78">
      <formula>I54=3</formula>
    </cfRule>
    <cfRule type="expression" dxfId="136" priority="79">
      <formula>I54=2</formula>
    </cfRule>
    <cfRule type="expression" dxfId="135" priority="80">
      <formula>I54=1</formula>
    </cfRule>
  </conditionalFormatting>
  <conditionalFormatting sqref="O54">
    <cfRule type="expression" dxfId="134" priority="71">
      <formula>AND(O54&gt;=20,O54&lt;26)</formula>
    </cfRule>
    <cfRule type="expression" dxfId="133" priority="72">
      <formula>AND(O54&gt;=15,O54&lt;20)</formula>
    </cfRule>
    <cfRule type="expression" dxfId="132" priority="73">
      <formula>AND(O54&gt;=10,O54&lt;15)</formula>
    </cfRule>
    <cfRule type="expression" dxfId="131" priority="74">
      <formula>AND(O54&gt;=5,O54&lt;10)</formula>
    </cfRule>
    <cfRule type="expression" dxfId="130" priority="75">
      <formula>AND(O54&gt;=1, O54&lt;5)</formula>
    </cfRule>
  </conditionalFormatting>
  <conditionalFormatting sqref="M53 I53">
    <cfRule type="expression" dxfId="129" priority="66">
      <formula>I53=5</formula>
    </cfRule>
    <cfRule type="expression" dxfId="128" priority="67">
      <formula>I53=4</formula>
    </cfRule>
    <cfRule type="expression" dxfId="127" priority="68">
      <formula>I53=3</formula>
    </cfRule>
    <cfRule type="expression" dxfId="126" priority="69">
      <formula>I53=2</formula>
    </cfRule>
    <cfRule type="expression" dxfId="125" priority="70">
      <formula>I53=1</formula>
    </cfRule>
  </conditionalFormatting>
  <conditionalFormatting sqref="O53">
    <cfRule type="expression" dxfId="124" priority="61">
      <formula>AND(O53&gt;=20,O53&lt;26)</formula>
    </cfRule>
    <cfRule type="expression" dxfId="123" priority="62">
      <formula>AND(O53&gt;=15,O53&lt;20)</formula>
    </cfRule>
    <cfRule type="expression" dxfId="122" priority="63">
      <formula>AND(O53&gt;=10,O53&lt;15)</formula>
    </cfRule>
    <cfRule type="expression" dxfId="121" priority="64">
      <formula>AND(O53&gt;=5,O53&lt;10)</formula>
    </cfRule>
    <cfRule type="expression" dxfId="120" priority="65">
      <formula>AND(O53&gt;=1, O53&lt;5)</formula>
    </cfRule>
  </conditionalFormatting>
  <conditionalFormatting sqref="I52 M52">
    <cfRule type="expression" dxfId="119" priority="56">
      <formula>I52=5</formula>
    </cfRule>
    <cfRule type="expression" dxfId="118" priority="57">
      <formula>I52=4</formula>
    </cfRule>
    <cfRule type="expression" dxfId="117" priority="58">
      <formula>I52=3</formula>
    </cfRule>
    <cfRule type="expression" dxfId="116" priority="59">
      <formula>I52=2</formula>
    </cfRule>
    <cfRule type="expression" dxfId="115" priority="60">
      <formula>I52=1</formula>
    </cfRule>
  </conditionalFormatting>
  <conditionalFormatting sqref="O52">
    <cfRule type="expression" dxfId="114" priority="51">
      <formula>AND(O52&gt;=20,O52&lt;26)</formula>
    </cfRule>
    <cfRule type="expression" dxfId="113" priority="52">
      <formula>AND(O52&gt;=15,O52&lt;20)</formula>
    </cfRule>
    <cfRule type="expression" dxfId="112" priority="53">
      <formula>AND(O52&gt;=10,O52&lt;15)</formula>
    </cfRule>
    <cfRule type="expression" dxfId="111" priority="54">
      <formula>AND(O52&gt;=5,O52&lt;10)</formula>
    </cfRule>
    <cfRule type="expression" dxfId="110" priority="55">
      <formula>AND(O52&gt;=1, O52&lt;5)</formula>
    </cfRule>
  </conditionalFormatting>
  <conditionalFormatting sqref="M51 I51">
    <cfRule type="expression" dxfId="109" priority="46">
      <formula>I51=5</formula>
    </cfRule>
    <cfRule type="expression" dxfId="108" priority="47">
      <formula>I51=4</formula>
    </cfRule>
    <cfRule type="expression" dxfId="107" priority="48">
      <formula>I51=3</formula>
    </cfRule>
    <cfRule type="expression" dxfId="106" priority="49">
      <formula>I51=2</formula>
    </cfRule>
    <cfRule type="expression" dxfId="105" priority="50">
      <formula>I51=1</formula>
    </cfRule>
  </conditionalFormatting>
  <conditionalFormatting sqref="O51">
    <cfRule type="expression" dxfId="104" priority="41">
      <formula>AND(O51&gt;=20,O51&lt;26)</formula>
    </cfRule>
    <cfRule type="expression" dxfId="103" priority="42">
      <formula>AND(O51&gt;=15,O51&lt;20)</formula>
    </cfRule>
    <cfRule type="expression" dxfId="102" priority="43">
      <formula>AND(O51&gt;=10,O51&lt;15)</formula>
    </cfRule>
    <cfRule type="expression" dxfId="101" priority="44">
      <formula>AND(O51&gt;=5,O51&lt;10)</formula>
    </cfRule>
    <cfRule type="expression" dxfId="100" priority="45">
      <formula>AND(O51&gt;=1, O51&lt;5)</formula>
    </cfRule>
  </conditionalFormatting>
  <conditionalFormatting sqref="I50 M50">
    <cfRule type="expression" dxfId="99" priority="36">
      <formula>I50=5</formula>
    </cfRule>
    <cfRule type="expression" dxfId="98" priority="37">
      <formula>I50=4</formula>
    </cfRule>
    <cfRule type="expression" dxfId="97" priority="38">
      <formula>I50=3</formula>
    </cfRule>
    <cfRule type="expression" dxfId="96" priority="39">
      <formula>I50=2</formula>
    </cfRule>
    <cfRule type="expression" dxfId="95" priority="40">
      <formula>I50=1</formula>
    </cfRule>
  </conditionalFormatting>
  <conditionalFormatting sqref="O50">
    <cfRule type="expression" dxfId="94" priority="31">
      <formula>AND(O50&gt;=20,O50&lt;26)</formula>
    </cfRule>
    <cfRule type="expression" dxfId="93" priority="32">
      <formula>AND(O50&gt;=15,O50&lt;20)</formula>
    </cfRule>
    <cfRule type="expression" dxfId="92" priority="33">
      <formula>AND(O50&gt;=10,O50&lt;15)</formula>
    </cfRule>
    <cfRule type="expression" dxfId="91" priority="34">
      <formula>AND(O50&gt;=5,O50&lt;10)</formula>
    </cfRule>
    <cfRule type="expression" dxfId="90" priority="35">
      <formula>AND(O50&gt;=1, O50&lt;5)</formula>
    </cfRule>
  </conditionalFormatting>
  <conditionalFormatting sqref="M49 I49">
    <cfRule type="expression" dxfId="89" priority="26">
      <formula>I49=5</formula>
    </cfRule>
    <cfRule type="expression" dxfId="88" priority="27">
      <formula>I49=4</formula>
    </cfRule>
    <cfRule type="expression" dxfId="87" priority="28">
      <formula>I49=3</formula>
    </cfRule>
    <cfRule type="expression" dxfId="86" priority="29">
      <formula>I49=2</formula>
    </cfRule>
    <cfRule type="expression" dxfId="85" priority="30">
      <formula>I49=1</formula>
    </cfRule>
  </conditionalFormatting>
  <conditionalFormatting sqref="O49">
    <cfRule type="expression" dxfId="84" priority="21">
      <formula>AND(O49&gt;=20,O49&lt;26)</formula>
    </cfRule>
    <cfRule type="expression" dxfId="83" priority="22">
      <formula>AND(O49&gt;=15,O49&lt;20)</formula>
    </cfRule>
    <cfRule type="expression" dxfId="82" priority="23">
      <formula>AND(O49&gt;=10,O49&lt;15)</formula>
    </cfRule>
    <cfRule type="expression" dxfId="81" priority="24">
      <formula>AND(O49&gt;=5,O49&lt;10)</formula>
    </cfRule>
    <cfRule type="expression" dxfId="80" priority="25">
      <formula>AND(O49&gt;=1, O49&lt;5)</formula>
    </cfRule>
  </conditionalFormatting>
  <conditionalFormatting sqref="I48 M48">
    <cfRule type="expression" dxfId="79" priority="16">
      <formula>I48=5</formula>
    </cfRule>
    <cfRule type="expression" dxfId="78" priority="17">
      <formula>I48=4</formula>
    </cfRule>
    <cfRule type="expression" dxfId="77" priority="18">
      <formula>I48=3</formula>
    </cfRule>
    <cfRule type="expression" dxfId="76" priority="19">
      <formula>I48=2</formula>
    </cfRule>
    <cfRule type="expression" dxfId="75" priority="20">
      <formula>I48=1</formula>
    </cfRule>
  </conditionalFormatting>
  <conditionalFormatting sqref="O48">
    <cfRule type="expression" dxfId="74" priority="11">
      <formula>AND(O48&gt;=20,O48&lt;26)</formula>
    </cfRule>
    <cfRule type="expression" dxfId="73" priority="12">
      <formula>AND(O48&gt;=15,O48&lt;20)</formula>
    </cfRule>
    <cfRule type="expression" dxfId="72" priority="13">
      <formula>AND(O48&gt;=10,O48&lt;15)</formula>
    </cfRule>
    <cfRule type="expression" dxfId="71" priority="14">
      <formula>AND(O48&gt;=5,O48&lt;10)</formula>
    </cfRule>
    <cfRule type="expression" dxfId="70" priority="15">
      <formula>AND(O48&gt;=1, O48&lt;5)</formula>
    </cfRule>
  </conditionalFormatting>
  <conditionalFormatting sqref="M47 I47">
    <cfRule type="expression" dxfId="69" priority="6">
      <formula>I47=5</formula>
    </cfRule>
    <cfRule type="expression" dxfId="68" priority="7">
      <formula>I47=4</formula>
    </cfRule>
    <cfRule type="expression" dxfId="67" priority="8">
      <formula>I47=3</formula>
    </cfRule>
    <cfRule type="expression" dxfId="66" priority="9">
      <formula>I47=2</formula>
    </cfRule>
    <cfRule type="expression" dxfId="65" priority="10">
      <formula>I47=1</formula>
    </cfRule>
  </conditionalFormatting>
  <conditionalFormatting sqref="O47">
    <cfRule type="expression" dxfId="64" priority="1">
      <formula>AND(O47&gt;=20,O47&lt;26)</formula>
    </cfRule>
    <cfRule type="expression" dxfId="63" priority="2">
      <formula>AND(O47&gt;=15,O47&lt;20)</formula>
    </cfRule>
    <cfRule type="expression" dxfId="62" priority="3">
      <formula>AND(O47&gt;=10,O47&lt;15)</formula>
    </cfRule>
    <cfRule type="expression" dxfId="61" priority="4">
      <formula>AND(O47&gt;=5,O47&lt;10)</formula>
    </cfRule>
    <cfRule type="expression" dxfId="60" priority="5">
      <formula>AND(O47&gt;=1, O47&lt;5)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DB46-A252-4F70-88E7-0C6A69F320E4}">
  <dimension ref="B1:O105"/>
  <sheetViews>
    <sheetView zoomScale="70" zoomScaleNormal="70" workbookViewId="0">
      <selection activeCell="O45" sqref="O45"/>
    </sheetView>
  </sheetViews>
  <sheetFormatPr defaultColWidth="10.75" defaultRowHeight="15"/>
  <cols>
    <col min="1" max="1" width="10.75" style="1"/>
    <col min="2" max="2" width="26" style="1" customWidth="1"/>
    <col min="3" max="3" width="18.75" style="1" customWidth="1"/>
    <col min="4" max="4" width="28" style="1" customWidth="1"/>
    <col min="5" max="5" width="12.75" style="1" customWidth="1"/>
    <col min="6" max="6" width="1.75" style="1" customWidth="1"/>
    <col min="7" max="8" width="18.75" style="1" customWidth="1"/>
    <col min="9" max="9" width="12.75" style="1" customWidth="1"/>
    <col min="10" max="10" width="1.75" style="1" customWidth="1"/>
    <col min="11" max="12" width="18.75" style="1" customWidth="1"/>
    <col min="13" max="13" width="12.75" style="1" customWidth="1"/>
    <col min="14" max="14" width="1.75" style="1" customWidth="1"/>
    <col min="15" max="15" width="42.75" style="1" customWidth="1"/>
    <col min="16" max="16384" width="10.75" style="1"/>
  </cols>
  <sheetData>
    <row r="1" spans="2:15" ht="15.75" thickBot="1"/>
    <row r="2" spans="2:15" ht="19.899999999999999" customHeight="1">
      <c r="B2" s="204" t="s">
        <v>50</v>
      </c>
      <c r="C2" s="35" t="s">
        <v>38</v>
      </c>
      <c r="D2" s="231">
        <f>'Materials Summary'!D2</f>
        <v>0</v>
      </c>
      <c r="E2" s="220"/>
      <c r="G2" s="146" t="s">
        <v>47</v>
      </c>
      <c r="H2" s="147"/>
      <c r="I2" s="147"/>
      <c r="J2" s="33"/>
      <c r="K2" s="209" t="s">
        <v>56</v>
      </c>
      <c r="L2" s="209"/>
      <c r="M2" s="210"/>
      <c r="O2" s="22"/>
    </row>
    <row r="3" spans="2:15" ht="19.899999999999999" customHeight="1">
      <c r="B3" s="205"/>
      <c r="C3" s="23" t="s">
        <v>37</v>
      </c>
      <c r="D3" s="221">
        <f>'Materials Summary'!D3</f>
        <v>0</v>
      </c>
      <c r="E3" s="222"/>
      <c r="G3" s="148"/>
      <c r="H3" s="149"/>
      <c r="I3" s="149"/>
      <c r="K3" s="211"/>
      <c r="L3" s="211"/>
      <c r="M3" s="212"/>
      <c r="O3" s="22"/>
    </row>
    <row r="4" spans="2:15" ht="19.899999999999999" customHeight="1" thickBot="1">
      <c r="B4" s="206"/>
      <c r="C4" s="36" t="s">
        <v>39</v>
      </c>
      <c r="D4" s="223">
        <f>'Materials Summary'!D4</f>
        <v>0</v>
      </c>
      <c r="E4" s="224"/>
      <c r="G4" s="150"/>
      <c r="H4" s="151"/>
      <c r="I4" s="151"/>
      <c r="J4" s="34"/>
      <c r="K4" s="213"/>
      <c r="L4" s="213"/>
      <c r="M4" s="214"/>
      <c r="O4" s="22"/>
    </row>
    <row r="6" spans="2:15" s="3" customFormat="1" ht="46.9" customHeight="1">
      <c r="B6" s="145" t="s">
        <v>0</v>
      </c>
      <c r="C6" s="145"/>
      <c r="D6" s="145"/>
      <c r="E6" s="145"/>
      <c r="G6" s="145" t="s">
        <v>1</v>
      </c>
      <c r="H6" s="145"/>
      <c r="I6" s="145"/>
      <c r="K6" s="145" t="s">
        <v>2</v>
      </c>
      <c r="L6" s="145"/>
      <c r="M6" s="145"/>
      <c r="O6" s="4" t="s">
        <v>28</v>
      </c>
    </row>
    <row r="7" spans="2:15" s="3" customFormat="1" ht="10.15" customHeight="1"/>
    <row r="8" spans="2:15" s="2" customFormat="1" ht="25.15" customHeight="1">
      <c r="B8" s="6" t="s">
        <v>19</v>
      </c>
      <c r="G8" s="203" t="s">
        <v>9</v>
      </c>
      <c r="H8" s="203"/>
      <c r="I8" s="9">
        <v>1</v>
      </c>
      <c r="J8" s="7"/>
      <c r="K8" s="203" t="s">
        <v>14</v>
      </c>
      <c r="L8" s="203"/>
      <c r="M8" s="9">
        <v>1</v>
      </c>
      <c r="N8" s="7"/>
      <c r="O8" s="37" t="s">
        <v>29</v>
      </c>
    </row>
    <row r="9" spans="2:15" s="2" customFormat="1" ht="25.15" customHeight="1">
      <c r="B9" s="6" t="s">
        <v>20</v>
      </c>
      <c r="G9" s="203" t="s">
        <v>10</v>
      </c>
      <c r="H9" s="203"/>
      <c r="I9" s="10">
        <v>2</v>
      </c>
      <c r="J9" s="7"/>
      <c r="K9" s="203" t="s">
        <v>15</v>
      </c>
      <c r="L9" s="203"/>
      <c r="M9" s="10">
        <v>2</v>
      </c>
      <c r="N9" s="7"/>
      <c r="O9" s="38" t="s">
        <v>30</v>
      </c>
    </row>
    <row r="10" spans="2:15" s="2" customFormat="1" ht="25.15" customHeight="1">
      <c r="B10" s="6"/>
      <c r="G10" s="203" t="s">
        <v>11</v>
      </c>
      <c r="H10" s="203"/>
      <c r="I10" s="11">
        <v>3</v>
      </c>
      <c r="J10" s="7"/>
      <c r="K10" s="203" t="s">
        <v>18</v>
      </c>
      <c r="L10" s="203"/>
      <c r="M10" s="11">
        <v>3</v>
      </c>
      <c r="N10" s="7"/>
      <c r="O10" s="39" t="s">
        <v>31</v>
      </c>
    </row>
    <row r="11" spans="2:15" s="2" customFormat="1" ht="25.15" customHeight="1">
      <c r="B11" s="6"/>
      <c r="G11" s="203" t="s">
        <v>12</v>
      </c>
      <c r="H11" s="203"/>
      <c r="I11" s="12">
        <v>4</v>
      </c>
      <c r="J11" s="16"/>
      <c r="K11" s="203" t="s">
        <v>16</v>
      </c>
      <c r="L11" s="203"/>
      <c r="M11" s="12">
        <v>4</v>
      </c>
      <c r="N11" s="16"/>
      <c r="O11" s="40" t="s">
        <v>32</v>
      </c>
    </row>
    <row r="12" spans="2:15" s="2" customFormat="1" ht="25.15" customHeight="1">
      <c r="B12" s="6" t="s">
        <v>4</v>
      </c>
      <c r="G12" s="203" t="s">
        <v>13</v>
      </c>
      <c r="H12" s="203"/>
      <c r="I12" s="8">
        <v>5</v>
      </c>
      <c r="J12" s="16"/>
      <c r="K12" s="203" t="s">
        <v>17</v>
      </c>
      <c r="L12" s="203"/>
      <c r="M12" s="8">
        <v>5</v>
      </c>
      <c r="N12" s="16"/>
      <c r="O12" s="41" t="s">
        <v>33</v>
      </c>
    </row>
    <row r="13" spans="2:15" s="2" customFormat="1" ht="10.15" customHeight="1">
      <c r="B13" s="6"/>
    </row>
    <row r="14" spans="2:15" s="7" customFormat="1" ht="25.15" customHeight="1">
      <c r="B14" s="17" t="s">
        <v>0</v>
      </c>
      <c r="C14" s="13" t="s">
        <v>5</v>
      </c>
      <c r="D14" s="13" t="s">
        <v>3</v>
      </c>
      <c r="E14" s="14" t="s">
        <v>6</v>
      </c>
      <c r="F14" s="15"/>
      <c r="G14" s="17" t="s">
        <v>1</v>
      </c>
      <c r="H14" s="13" t="s">
        <v>7</v>
      </c>
      <c r="I14" s="14" t="s">
        <v>8</v>
      </c>
      <c r="J14" s="15"/>
      <c r="K14" s="17" t="s">
        <v>2</v>
      </c>
      <c r="L14" s="13" t="s">
        <v>7</v>
      </c>
      <c r="M14" s="14" t="s">
        <v>8</v>
      </c>
      <c r="O14" s="15"/>
    </row>
    <row r="15" spans="2:15" ht="10.15" customHeight="1">
      <c r="I15" s="7"/>
      <c r="J15" s="7"/>
    </row>
    <row r="16" spans="2:15" ht="30" customHeight="1">
      <c r="B16" s="133"/>
      <c r="C16" s="134"/>
      <c r="D16" s="134"/>
      <c r="E16" s="135"/>
      <c r="F16" s="51"/>
      <c r="G16" s="134"/>
      <c r="H16" s="134"/>
      <c r="I16" s="60"/>
      <c r="K16" s="49"/>
      <c r="L16" s="49"/>
      <c r="M16" s="60"/>
      <c r="O16" s="60">
        <f t="shared" ref="O16:O27" si="0">M16*I16</f>
        <v>0</v>
      </c>
    </row>
    <row r="17" spans="2:15" ht="30" customHeight="1">
      <c r="B17" s="133"/>
      <c r="C17" s="134"/>
      <c r="D17" s="134"/>
      <c r="E17" s="135"/>
      <c r="F17" s="51"/>
      <c r="G17" s="134"/>
      <c r="H17" s="134"/>
      <c r="I17" s="60"/>
      <c r="K17" s="134"/>
      <c r="L17" s="134"/>
      <c r="M17" s="60"/>
      <c r="O17" s="60">
        <f t="shared" si="0"/>
        <v>0</v>
      </c>
    </row>
    <row r="18" spans="2:15" ht="30" customHeight="1">
      <c r="B18" s="133"/>
      <c r="C18" s="134"/>
      <c r="D18" s="134"/>
      <c r="E18" s="135"/>
      <c r="F18" s="51"/>
      <c r="G18" s="134"/>
      <c r="H18" s="134"/>
      <c r="I18" s="60"/>
      <c r="K18" s="134"/>
      <c r="L18" s="134"/>
      <c r="M18" s="60"/>
      <c r="O18" s="60">
        <f t="shared" si="0"/>
        <v>0</v>
      </c>
    </row>
    <row r="19" spans="2:15" ht="30" customHeight="1">
      <c r="B19" s="133"/>
      <c r="C19" s="134"/>
      <c r="D19" s="134"/>
      <c r="E19" s="135"/>
      <c r="F19" s="51"/>
      <c r="G19" s="134"/>
      <c r="H19" s="134"/>
      <c r="I19" s="60"/>
      <c r="K19" s="134"/>
      <c r="L19" s="134"/>
      <c r="M19" s="60"/>
      <c r="O19" s="60">
        <f t="shared" si="0"/>
        <v>0</v>
      </c>
    </row>
    <row r="20" spans="2:15" ht="30" customHeight="1">
      <c r="B20" s="133"/>
      <c r="C20" s="134"/>
      <c r="D20" s="134"/>
      <c r="E20" s="135"/>
      <c r="F20" s="51"/>
      <c r="G20" s="134"/>
      <c r="H20" s="134"/>
      <c r="I20" s="60"/>
      <c r="K20" s="134"/>
      <c r="L20" s="134"/>
      <c r="M20" s="60"/>
      <c r="O20" s="60">
        <f t="shared" si="0"/>
        <v>0</v>
      </c>
    </row>
    <row r="21" spans="2:15" ht="30" customHeight="1">
      <c r="B21" s="133"/>
      <c r="C21" s="134"/>
      <c r="D21" s="134"/>
      <c r="E21" s="135"/>
      <c r="F21" s="51"/>
      <c r="G21" s="134"/>
      <c r="H21" s="134"/>
      <c r="I21" s="60"/>
      <c r="K21" s="134"/>
      <c r="L21" s="134"/>
      <c r="M21" s="60"/>
      <c r="O21" s="60">
        <f t="shared" si="0"/>
        <v>0</v>
      </c>
    </row>
    <row r="22" spans="2:15" ht="30" customHeight="1">
      <c r="B22" s="133"/>
      <c r="C22" s="134"/>
      <c r="D22" s="134"/>
      <c r="E22" s="135"/>
      <c r="F22" s="51"/>
      <c r="G22" s="134"/>
      <c r="H22" s="134"/>
      <c r="I22" s="60"/>
      <c r="K22" s="134"/>
      <c r="L22" s="134"/>
      <c r="M22" s="60"/>
      <c r="O22" s="60">
        <f t="shared" si="0"/>
        <v>0</v>
      </c>
    </row>
    <row r="23" spans="2:15" ht="30" customHeight="1">
      <c r="B23" s="133"/>
      <c r="C23" s="134"/>
      <c r="D23" s="134"/>
      <c r="E23" s="135"/>
      <c r="F23" s="51"/>
      <c r="G23" s="134"/>
      <c r="H23" s="134"/>
      <c r="I23" s="60"/>
      <c r="K23" s="134"/>
      <c r="L23" s="134"/>
      <c r="M23" s="60"/>
      <c r="O23" s="60">
        <f t="shared" si="0"/>
        <v>0</v>
      </c>
    </row>
    <row r="24" spans="2:15" ht="30" customHeight="1">
      <c r="B24" s="133"/>
      <c r="C24" s="134"/>
      <c r="D24" s="134"/>
      <c r="E24" s="135"/>
      <c r="F24" s="51"/>
      <c r="G24" s="134"/>
      <c r="H24" s="134"/>
      <c r="I24" s="60"/>
      <c r="K24" s="134"/>
      <c r="L24" s="134"/>
      <c r="M24" s="60"/>
      <c r="O24" s="60">
        <f t="shared" si="0"/>
        <v>0</v>
      </c>
    </row>
    <row r="25" spans="2:15" ht="34.9" customHeight="1">
      <c r="B25" s="133"/>
      <c r="C25" s="134"/>
      <c r="D25" s="134"/>
      <c r="E25" s="135"/>
      <c r="F25" s="51"/>
      <c r="G25" s="134"/>
      <c r="H25" s="134"/>
      <c r="I25" s="60"/>
      <c r="K25" s="134"/>
      <c r="L25" s="134"/>
      <c r="M25" s="60"/>
      <c r="O25" s="60">
        <f t="shared" si="0"/>
        <v>0</v>
      </c>
    </row>
    <row r="26" spans="2:15" ht="30" customHeight="1">
      <c r="B26" s="133"/>
      <c r="C26" s="134"/>
      <c r="D26" s="134"/>
      <c r="E26" s="135"/>
      <c r="F26" s="51"/>
      <c r="G26" s="134"/>
      <c r="H26" s="134"/>
      <c r="I26" s="60"/>
      <c r="K26" s="134"/>
      <c r="L26" s="134"/>
      <c r="M26" s="60"/>
      <c r="O26" s="60">
        <f t="shared" si="0"/>
        <v>0</v>
      </c>
    </row>
    <row r="27" spans="2:15" ht="30" customHeight="1">
      <c r="B27" s="133"/>
      <c r="C27" s="134"/>
      <c r="D27" s="134"/>
      <c r="E27" s="135"/>
      <c r="F27" s="51"/>
      <c r="G27" s="134"/>
      <c r="H27" s="134"/>
      <c r="I27" s="60"/>
      <c r="K27" s="134"/>
      <c r="L27" s="134"/>
      <c r="M27" s="60"/>
      <c r="O27" s="60">
        <f t="shared" si="0"/>
        <v>0</v>
      </c>
    </row>
    <row r="28" spans="2:15" ht="10.15" customHeight="1" thickBot="1">
      <c r="I28" s="7"/>
      <c r="M28" s="7"/>
    </row>
    <row r="29" spans="2:15" s="18" customFormat="1" ht="34.9" customHeight="1" thickBot="1">
      <c r="D29" s="19" t="s">
        <v>22</v>
      </c>
      <c r="E29" s="19">
        <f>SUM(E16:E27)</f>
        <v>0</v>
      </c>
      <c r="G29" s="201" t="s">
        <v>23</v>
      </c>
      <c r="H29" s="202"/>
      <c r="I29" s="21" t="str">
        <f>IFERROR(SUMIF(I16:I27,"&lt;4",$E16:$E27)/$E29,"n/a")</f>
        <v>n/a</v>
      </c>
      <c r="K29" s="201" t="s">
        <v>24</v>
      </c>
      <c r="L29" s="202"/>
      <c r="M29" s="21" t="str">
        <f>IFERROR(SUMIF(M16:M27,"&lt;4",$E16:$E27)/$E29,"n/a")</f>
        <v>n/a</v>
      </c>
    </row>
    <row r="30" spans="2:15" ht="10.15" customHeight="1"/>
    <row r="31" spans="2:15" ht="19.899999999999999" customHeight="1">
      <c r="G31" s="140" t="s">
        <v>25</v>
      </c>
      <c r="H31" s="140"/>
      <c r="I31" s="20">
        <v>0.5</v>
      </c>
      <c r="K31" s="140" t="s">
        <v>25</v>
      </c>
      <c r="L31" s="140"/>
      <c r="M31" s="20">
        <v>0.65</v>
      </c>
    </row>
    <row r="32" spans="2:15" ht="19.899999999999999" customHeight="1">
      <c r="G32" s="140" t="s">
        <v>26</v>
      </c>
      <c r="H32" s="140"/>
      <c r="I32" s="20">
        <v>0.75</v>
      </c>
      <c r="K32" s="140" t="s">
        <v>26</v>
      </c>
      <c r="L32" s="140"/>
      <c r="M32" s="20">
        <v>0.8</v>
      </c>
    </row>
    <row r="33" spans="2:15" ht="19.899999999999999" customHeight="1">
      <c r="B33" s="6" t="s">
        <v>34</v>
      </c>
      <c r="G33" s="140" t="s">
        <v>27</v>
      </c>
      <c r="H33" s="140"/>
      <c r="I33" s="20">
        <v>1</v>
      </c>
      <c r="K33" s="140" t="s">
        <v>27</v>
      </c>
      <c r="L33" s="140"/>
      <c r="M33" s="20">
        <v>1</v>
      </c>
    </row>
    <row r="34" spans="2:15" ht="10.15" customHeight="1"/>
    <row r="35" spans="2:15" s="7" customFormat="1" ht="25.15" customHeight="1">
      <c r="B35" s="17" t="s">
        <v>0</v>
      </c>
      <c r="C35" s="13" t="s">
        <v>5</v>
      </c>
      <c r="D35" s="13" t="s">
        <v>3</v>
      </c>
      <c r="E35" s="14" t="s">
        <v>35</v>
      </c>
      <c r="F35" s="15"/>
      <c r="G35" s="17" t="s">
        <v>1</v>
      </c>
      <c r="H35" s="13" t="s">
        <v>7</v>
      </c>
      <c r="I35" s="14" t="s">
        <v>8</v>
      </c>
      <c r="J35" s="15"/>
      <c r="K35" s="17" t="s">
        <v>2</v>
      </c>
      <c r="L35" s="13" t="s">
        <v>7</v>
      </c>
      <c r="M35" s="14" t="s">
        <v>8</v>
      </c>
      <c r="O35" s="15"/>
    </row>
    <row r="36" spans="2:15" ht="10.15" customHeight="1">
      <c r="I36" s="7"/>
      <c r="J36" s="7"/>
    </row>
    <row r="37" spans="2:15" ht="30" customHeight="1">
      <c r="B37" s="133"/>
      <c r="C37" s="134"/>
      <c r="D37" s="134"/>
      <c r="E37" s="135"/>
      <c r="G37" s="134"/>
      <c r="H37" s="134"/>
      <c r="I37" s="60"/>
      <c r="K37" s="134"/>
      <c r="L37" s="134"/>
      <c r="M37" s="138"/>
      <c r="O37" s="60">
        <f t="shared" ref="O37:O59" si="1">M37*I37</f>
        <v>0</v>
      </c>
    </row>
    <row r="38" spans="2:15" ht="30" customHeight="1">
      <c r="B38" s="133"/>
      <c r="C38" s="134"/>
      <c r="D38" s="134"/>
      <c r="E38" s="135"/>
      <c r="G38" s="134"/>
      <c r="H38" s="134"/>
      <c r="I38" s="60"/>
      <c r="K38" s="134"/>
      <c r="L38" s="134"/>
      <c r="M38" s="138"/>
      <c r="O38" s="60">
        <f t="shared" si="1"/>
        <v>0</v>
      </c>
    </row>
    <row r="39" spans="2:15" ht="30" customHeight="1">
      <c r="B39" s="133"/>
      <c r="C39" s="134"/>
      <c r="D39" s="134"/>
      <c r="E39" s="135"/>
      <c r="G39" s="134"/>
      <c r="H39" s="134"/>
      <c r="I39" s="60"/>
      <c r="K39" s="134"/>
      <c r="L39" s="134"/>
      <c r="M39" s="138"/>
      <c r="O39" s="60">
        <f t="shared" si="1"/>
        <v>0</v>
      </c>
    </row>
    <row r="40" spans="2:15" ht="30" customHeight="1">
      <c r="B40" s="133"/>
      <c r="C40" s="134"/>
      <c r="D40" s="134"/>
      <c r="E40" s="135"/>
      <c r="G40" s="134"/>
      <c r="H40" s="134"/>
      <c r="I40" s="60"/>
      <c r="K40" s="134"/>
      <c r="L40" s="134"/>
      <c r="M40" s="138"/>
      <c r="O40" s="60">
        <f t="shared" si="1"/>
        <v>0</v>
      </c>
    </row>
    <row r="41" spans="2:15" ht="30" customHeight="1">
      <c r="B41" s="133"/>
      <c r="C41" s="134"/>
      <c r="D41" s="134"/>
      <c r="E41" s="135"/>
      <c r="G41" s="134"/>
      <c r="H41" s="134"/>
      <c r="I41" s="60"/>
      <c r="K41" s="134"/>
      <c r="L41" s="134"/>
      <c r="M41" s="138"/>
      <c r="O41" s="60">
        <f t="shared" si="1"/>
        <v>0</v>
      </c>
    </row>
    <row r="42" spans="2:15" ht="30" customHeight="1">
      <c r="B42" s="133"/>
      <c r="C42" s="134"/>
      <c r="D42" s="134"/>
      <c r="E42" s="135"/>
      <c r="G42" s="134"/>
      <c r="H42" s="134"/>
      <c r="I42" s="60"/>
      <c r="K42" s="134"/>
      <c r="L42" s="134"/>
      <c r="M42" s="137"/>
      <c r="O42" s="60">
        <f t="shared" si="1"/>
        <v>0</v>
      </c>
    </row>
    <row r="43" spans="2:15" ht="30" customHeight="1">
      <c r="B43" s="133"/>
      <c r="C43" s="134"/>
      <c r="D43" s="134"/>
      <c r="E43" s="135"/>
      <c r="G43" s="134"/>
      <c r="H43" s="134"/>
      <c r="I43" s="60"/>
      <c r="K43" s="134"/>
      <c r="L43" s="134"/>
      <c r="M43" s="137"/>
      <c r="O43" s="60">
        <f t="shared" si="1"/>
        <v>0</v>
      </c>
    </row>
    <row r="44" spans="2:15" ht="30" customHeight="1">
      <c r="B44" s="133"/>
      <c r="C44" s="134"/>
      <c r="D44" s="134"/>
      <c r="E44" s="135"/>
      <c r="G44" s="134"/>
      <c r="H44" s="134"/>
      <c r="I44" s="60"/>
      <c r="K44" s="134"/>
      <c r="L44" s="134"/>
      <c r="M44" s="137"/>
      <c r="O44" s="60">
        <f t="shared" si="1"/>
        <v>0</v>
      </c>
    </row>
    <row r="45" spans="2:15" ht="30" customHeight="1">
      <c r="B45" s="133"/>
      <c r="C45" s="134"/>
      <c r="D45" s="134"/>
      <c r="E45" s="135"/>
      <c r="G45" s="134"/>
      <c r="H45" s="134"/>
      <c r="I45" s="60"/>
      <c r="K45" s="134"/>
      <c r="L45" s="134"/>
      <c r="M45" s="137"/>
      <c r="O45" s="60">
        <f t="shared" si="1"/>
        <v>0</v>
      </c>
    </row>
    <row r="46" spans="2:15" ht="30" customHeight="1">
      <c r="B46" s="133"/>
      <c r="C46" s="134"/>
      <c r="D46" s="134"/>
      <c r="E46" s="135"/>
      <c r="G46" s="134"/>
      <c r="H46" s="134"/>
      <c r="I46" s="60"/>
      <c r="K46" s="134"/>
      <c r="L46" s="134"/>
      <c r="M46" s="137"/>
      <c r="O46" s="60">
        <f t="shared" si="1"/>
        <v>0</v>
      </c>
    </row>
    <row r="47" spans="2:15" ht="30" customHeight="1">
      <c r="B47" s="133"/>
      <c r="C47" s="134"/>
      <c r="D47" s="134"/>
      <c r="E47" s="135"/>
      <c r="G47" s="134"/>
      <c r="H47" s="134"/>
      <c r="I47" s="60"/>
      <c r="K47" s="134"/>
      <c r="L47" s="134"/>
      <c r="M47" s="137"/>
      <c r="O47" s="60">
        <f t="shared" si="1"/>
        <v>0</v>
      </c>
    </row>
    <row r="48" spans="2:15" ht="30" customHeight="1">
      <c r="B48" s="133"/>
      <c r="C48" s="134"/>
      <c r="D48" s="134"/>
      <c r="E48" s="135"/>
      <c r="G48" s="134"/>
      <c r="H48" s="134"/>
      <c r="I48" s="60"/>
      <c r="K48" s="134"/>
      <c r="L48" s="134"/>
      <c r="M48" s="137"/>
      <c r="O48" s="60">
        <f t="shared" si="1"/>
        <v>0</v>
      </c>
    </row>
    <row r="49" spans="2:15" ht="30" customHeight="1">
      <c r="B49" s="133"/>
      <c r="C49" s="134"/>
      <c r="D49" s="134"/>
      <c r="E49" s="135"/>
      <c r="G49" s="134"/>
      <c r="H49" s="134"/>
      <c r="I49" s="60"/>
      <c r="K49" s="134"/>
      <c r="L49" s="134"/>
      <c r="M49" s="137"/>
      <c r="O49" s="60">
        <f t="shared" si="1"/>
        <v>0</v>
      </c>
    </row>
    <row r="50" spans="2:15" ht="30" customHeight="1">
      <c r="B50" s="133"/>
      <c r="C50" s="134"/>
      <c r="D50" s="134"/>
      <c r="E50" s="135"/>
      <c r="G50" s="134"/>
      <c r="H50" s="134"/>
      <c r="I50" s="60"/>
      <c r="K50" s="134"/>
      <c r="L50" s="134"/>
      <c r="M50" s="137"/>
      <c r="O50" s="60">
        <f t="shared" si="1"/>
        <v>0</v>
      </c>
    </row>
    <row r="51" spans="2:15" ht="30" customHeight="1">
      <c r="B51" s="133"/>
      <c r="C51" s="134"/>
      <c r="D51" s="134"/>
      <c r="E51" s="135"/>
      <c r="G51" s="134"/>
      <c r="H51" s="134"/>
      <c r="I51" s="60"/>
      <c r="K51" s="134"/>
      <c r="L51" s="134"/>
      <c r="M51" s="137"/>
      <c r="O51" s="60">
        <f t="shared" si="1"/>
        <v>0</v>
      </c>
    </row>
    <row r="52" spans="2:15" ht="30" customHeight="1">
      <c r="B52" s="133"/>
      <c r="C52" s="134"/>
      <c r="D52" s="134"/>
      <c r="E52" s="135"/>
      <c r="G52" s="134"/>
      <c r="H52" s="134"/>
      <c r="I52" s="60"/>
      <c r="K52" s="134"/>
      <c r="L52" s="134"/>
      <c r="M52" s="137"/>
      <c r="O52" s="60">
        <f t="shared" si="1"/>
        <v>0</v>
      </c>
    </row>
    <row r="53" spans="2:15" ht="30" customHeight="1">
      <c r="B53" s="133"/>
      <c r="C53" s="134"/>
      <c r="D53" s="134"/>
      <c r="E53" s="135"/>
      <c r="G53" s="134"/>
      <c r="H53" s="134"/>
      <c r="I53" s="60"/>
      <c r="K53" s="134"/>
      <c r="L53" s="134"/>
      <c r="M53" s="139"/>
      <c r="O53" s="60">
        <f t="shared" si="1"/>
        <v>0</v>
      </c>
    </row>
    <row r="54" spans="2:15" ht="30" customHeight="1">
      <c r="B54" s="133"/>
      <c r="C54" s="134"/>
      <c r="D54" s="134"/>
      <c r="E54" s="135"/>
      <c r="G54" s="134"/>
      <c r="H54" s="134"/>
      <c r="I54" s="60"/>
      <c r="K54" s="134"/>
      <c r="L54" s="134"/>
      <c r="M54" s="137"/>
      <c r="O54" s="60">
        <f t="shared" si="1"/>
        <v>0</v>
      </c>
    </row>
    <row r="55" spans="2:15" ht="30" customHeight="1">
      <c r="B55" s="133"/>
      <c r="C55" s="134"/>
      <c r="D55" s="134"/>
      <c r="E55" s="135"/>
      <c r="G55" s="134"/>
      <c r="H55" s="134"/>
      <c r="I55" s="60"/>
      <c r="K55" s="134"/>
      <c r="L55" s="134"/>
      <c r="M55" s="137"/>
      <c r="O55" s="60">
        <f t="shared" si="1"/>
        <v>0</v>
      </c>
    </row>
    <row r="56" spans="2:15" ht="30" customHeight="1">
      <c r="B56" s="133"/>
      <c r="C56" s="134"/>
      <c r="D56" s="134"/>
      <c r="E56" s="135"/>
      <c r="G56" s="134"/>
      <c r="H56" s="134"/>
      <c r="I56" s="60"/>
      <c r="K56" s="134"/>
      <c r="L56" s="134"/>
      <c r="M56" s="137"/>
      <c r="O56" s="60">
        <f t="shared" si="1"/>
        <v>0</v>
      </c>
    </row>
    <row r="57" spans="2:15" ht="30" customHeight="1">
      <c r="B57" s="133"/>
      <c r="C57" s="134"/>
      <c r="D57" s="134"/>
      <c r="E57" s="135"/>
      <c r="G57" s="134"/>
      <c r="H57" s="134"/>
      <c r="I57" s="60"/>
      <c r="K57" s="134"/>
      <c r="L57" s="134"/>
      <c r="M57" s="137"/>
      <c r="O57" s="60">
        <f t="shared" si="1"/>
        <v>0</v>
      </c>
    </row>
    <row r="58" spans="2:15" ht="30" customHeight="1">
      <c r="B58" s="133"/>
      <c r="C58" s="134"/>
      <c r="D58" s="134"/>
      <c r="E58" s="135"/>
      <c r="G58" s="134"/>
      <c r="H58" s="134"/>
      <c r="I58" s="60"/>
      <c r="K58" s="134"/>
      <c r="L58" s="134"/>
      <c r="M58" s="137"/>
      <c r="O58" s="60">
        <f t="shared" si="1"/>
        <v>0</v>
      </c>
    </row>
    <row r="59" spans="2:15" ht="30" customHeight="1">
      <c r="B59" s="133"/>
      <c r="C59" s="134"/>
      <c r="D59" s="134"/>
      <c r="E59" s="135"/>
      <c r="G59" s="134"/>
      <c r="H59" s="134"/>
      <c r="I59" s="60"/>
      <c r="K59" s="134"/>
      <c r="L59" s="134"/>
      <c r="M59" s="137"/>
      <c r="O59" s="60">
        <f t="shared" si="1"/>
        <v>0</v>
      </c>
    </row>
    <row r="60" spans="2:15" ht="30" customHeight="1">
      <c r="B60" s="133"/>
      <c r="C60" s="134"/>
      <c r="D60" s="134"/>
      <c r="E60" s="135"/>
      <c r="G60" s="134"/>
      <c r="H60" s="134"/>
      <c r="I60" s="60"/>
      <c r="K60" s="134"/>
      <c r="L60" s="134"/>
      <c r="M60" s="137"/>
      <c r="O60" s="60">
        <f t="shared" ref="O60:O95" si="2">M60*I60</f>
        <v>0</v>
      </c>
    </row>
    <row r="61" spans="2:15" ht="30" customHeight="1">
      <c r="B61" s="133"/>
      <c r="C61" s="134"/>
      <c r="D61" s="134"/>
      <c r="E61" s="135"/>
      <c r="G61" s="134"/>
      <c r="H61" s="134"/>
      <c r="I61" s="60"/>
      <c r="K61" s="134"/>
      <c r="L61" s="134"/>
      <c r="M61" s="137"/>
      <c r="O61" s="60">
        <f t="shared" si="2"/>
        <v>0</v>
      </c>
    </row>
    <row r="62" spans="2:15" ht="30" customHeight="1">
      <c r="B62" s="133"/>
      <c r="C62" s="134"/>
      <c r="D62" s="134"/>
      <c r="E62" s="135"/>
      <c r="G62" s="134"/>
      <c r="H62" s="134"/>
      <c r="I62" s="60"/>
      <c r="K62" s="134"/>
      <c r="L62" s="134"/>
      <c r="M62" s="137"/>
      <c r="O62" s="60">
        <f t="shared" si="2"/>
        <v>0</v>
      </c>
    </row>
    <row r="63" spans="2:15" ht="30" customHeight="1">
      <c r="B63" s="133"/>
      <c r="C63" s="134"/>
      <c r="D63" s="134"/>
      <c r="E63" s="135"/>
      <c r="G63" s="134"/>
      <c r="H63" s="134"/>
      <c r="I63" s="60"/>
      <c r="K63" s="134"/>
      <c r="L63" s="134"/>
      <c r="M63" s="137"/>
      <c r="O63" s="60">
        <f t="shared" si="2"/>
        <v>0</v>
      </c>
    </row>
    <row r="64" spans="2:15" ht="30" customHeight="1">
      <c r="B64" s="133"/>
      <c r="C64" s="134"/>
      <c r="D64" s="134"/>
      <c r="E64" s="135"/>
      <c r="G64" s="134"/>
      <c r="H64" s="134"/>
      <c r="I64" s="60"/>
      <c r="K64" s="134"/>
      <c r="L64" s="134"/>
      <c r="M64" s="137"/>
      <c r="O64" s="60">
        <f t="shared" si="2"/>
        <v>0</v>
      </c>
    </row>
    <row r="65" spans="2:15" ht="30" customHeight="1">
      <c r="B65" s="133"/>
      <c r="C65" s="134"/>
      <c r="D65" s="134"/>
      <c r="E65" s="135"/>
      <c r="G65" s="134"/>
      <c r="H65" s="134"/>
      <c r="I65" s="60"/>
      <c r="K65" s="134"/>
      <c r="L65" s="134"/>
      <c r="M65" s="137"/>
      <c r="O65" s="60">
        <f t="shared" si="2"/>
        <v>0</v>
      </c>
    </row>
    <row r="66" spans="2:15" ht="30" customHeight="1">
      <c r="B66" s="133"/>
      <c r="C66" s="134"/>
      <c r="D66" s="134"/>
      <c r="E66" s="135"/>
      <c r="G66" s="134"/>
      <c r="H66" s="134"/>
      <c r="I66" s="60"/>
      <c r="K66" s="134"/>
      <c r="L66" s="134"/>
      <c r="M66" s="137"/>
      <c r="O66" s="60">
        <f t="shared" si="2"/>
        <v>0</v>
      </c>
    </row>
    <row r="67" spans="2:15" ht="30" customHeight="1">
      <c r="B67" s="133"/>
      <c r="C67" s="134"/>
      <c r="D67" s="134"/>
      <c r="E67" s="135"/>
      <c r="G67" s="134"/>
      <c r="H67" s="134"/>
      <c r="I67" s="60"/>
      <c r="K67" s="134"/>
      <c r="L67" s="134"/>
      <c r="M67" s="137"/>
      <c r="O67" s="60">
        <f t="shared" si="2"/>
        <v>0</v>
      </c>
    </row>
    <row r="68" spans="2:15" ht="30" customHeight="1">
      <c r="B68" s="133"/>
      <c r="C68" s="134"/>
      <c r="D68" s="134"/>
      <c r="E68" s="135"/>
      <c r="G68" s="134"/>
      <c r="H68" s="134"/>
      <c r="I68" s="60"/>
      <c r="K68" s="134"/>
      <c r="L68" s="134"/>
      <c r="M68" s="137"/>
      <c r="O68" s="60">
        <f t="shared" si="2"/>
        <v>0</v>
      </c>
    </row>
    <row r="69" spans="2:15" ht="30" customHeight="1">
      <c r="B69" s="133"/>
      <c r="C69" s="134"/>
      <c r="D69" s="134"/>
      <c r="E69" s="135"/>
      <c r="G69" s="134"/>
      <c r="H69" s="134"/>
      <c r="I69" s="60"/>
      <c r="K69" s="134"/>
      <c r="L69" s="134"/>
      <c r="M69" s="137"/>
      <c r="O69" s="60">
        <f t="shared" ref="O69:O81" si="3">M69*I69</f>
        <v>0</v>
      </c>
    </row>
    <row r="70" spans="2:15" ht="30" customHeight="1">
      <c r="B70" s="133"/>
      <c r="C70" s="134"/>
      <c r="D70" s="134"/>
      <c r="E70" s="135"/>
      <c r="G70" s="134"/>
      <c r="H70" s="134"/>
      <c r="I70" s="60"/>
      <c r="K70" s="134"/>
      <c r="L70" s="134"/>
      <c r="M70" s="137"/>
      <c r="O70" s="60">
        <f t="shared" si="3"/>
        <v>0</v>
      </c>
    </row>
    <row r="71" spans="2:15" ht="30" customHeight="1">
      <c r="B71" s="133"/>
      <c r="C71" s="134"/>
      <c r="D71" s="134"/>
      <c r="E71" s="135"/>
      <c r="G71" s="134"/>
      <c r="H71" s="134"/>
      <c r="I71" s="60"/>
      <c r="K71" s="134"/>
      <c r="L71" s="134"/>
      <c r="M71" s="137"/>
      <c r="O71" s="60">
        <f t="shared" si="3"/>
        <v>0</v>
      </c>
    </row>
    <row r="72" spans="2:15" ht="30" customHeight="1">
      <c r="B72" s="133"/>
      <c r="C72" s="134"/>
      <c r="D72" s="134"/>
      <c r="E72" s="135"/>
      <c r="G72" s="134"/>
      <c r="H72" s="134"/>
      <c r="I72" s="60"/>
      <c r="K72" s="134"/>
      <c r="L72" s="134"/>
      <c r="M72" s="137"/>
      <c r="O72" s="60">
        <f t="shared" si="3"/>
        <v>0</v>
      </c>
    </row>
    <row r="73" spans="2:15" ht="30" customHeight="1">
      <c r="B73" s="133"/>
      <c r="C73" s="134"/>
      <c r="D73" s="134"/>
      <c r="E73" s="135"/>
      <c r="G73" s="134"/>
      <c r="H73" s="134"/>
      <c r="I73" s="60"/>
      <c r="K73" s="134"/>
      <c r="L73" s="134"/>
      <c r="M73" s="137"/>
      <c r="O73" s="60">
        <f t="shared" si="3"/>
        <v>0</v>
      </c>
    </row>
    <row r="74" spans="2:15" ht="30" customHeight="1">
      <c r="B74" s="133"/>
      <c r="C74" s="134"/>
      <c r="D74" s="134"/>
      <c r="E74" s="135"/>
      <c r="G74" s="134"/>
      <c r="H74" s="134"/>
      <c r="I74" s="60"/>
      <c r="K74" s="134"/>
      <c r="L74" s="134"/>
      <c r="M74" s="137"/>
      <c r="O74" s="60">
        <f t="shared" si="3"/>
        <v>0</v>
      </c>
    </row>
    <row r="75" spans="2:15" ht="30" customHeight="1">
      <c r="B75" s="133"/>
      <c r="C75" s="134"/>
      <c r="D75" s="134"/>
      <c r="E75" s="135"/>
      <c r="G75" s="134"/>
      <c r="H75" s="134"/>
      <c r="I75" s="60"/>
      <c r="K75" s="134"/>
      <c r="L75" s="134"/>
      <c r="M75" s="137"/>
      <c r="O75" s="60">
        <f t="shared" si="3"/>
        <v>0</v>
      </c>
    </row>
    <row r="76" spans="2:15" ht="30" customHeight="1">
      <c r="B76" s="133"/>
      <c r="C76" s="134"/>
      <c r="D76" s="134"/>
      <c r="E76" s="135"/>
      <c r="G76" s="134"/>
      <c r="H76" s="134"/>
      <c r="I76" s="60"/>
      <c r="K76" s="134"/>
      <c r="L76" s="134"/>
      <c r="M76" s="137"/>
      <c r="O76" s="60">
        <f t="shared" si="3"/>
        <v>0</v>
      </c>
    </row>
    <row r="77" spans="2:15" ht="30" customHeight="1">
      <c r="B77" s="133"/>
      <c r="C77" s="134"/>
      <c r="D77" s="134"/>
      <c r="E77" s="135"/>
      <c r="G77" s="134"/>
      <c r="H77" s="134"/>
      <c r="I77" s="60"/>
      <c r="K77" s="134"/>
      <c r="L77" s="134"/>
      <c r="M77" s="137"/>
      <c r="O77" s="60">
        <f t="shared" si="3"/>
        <v>0</v>
      </c>
    </row>
    <row r="78" spans="2:15" ht="30" customHeight="1">
      <c r="B78" s="133"/>
      <c r="C78" s="134"/>
      <c r="D78" s="134"/>
      <c r="E78" s="135"/>
      <c r="G78" s="134"/>
      <c r="H78" s="134"/>
      <c r="I78" s="60"/>
      <c r="K78" s="134"/>
      <c r="L78" s="134"/>
      <c r="M78" s="137"/>
      <c r="O78" s="60">
        <f t="shared" si="3"/>
        <v>0</v>
      </c>
    </row>
    <row r="79" spans="2:15" ht="30" customHeight="1">
      <c r="B79" s="133"/>
      <c r="C79" s="134"/>
      <c r="D79" s="134"/>
      <c r="E79" s="135"/>
      <c r="G79" s="134"/>
      <c r="H79" s="134"/>
      <c r="I79" s="60"/>
      <c r="K79" s="134"/>
      <c r="L79" s="134"/>
      <c r="M79" s="137"/>
      <c r="O79" s="60">
        <f t="shared" si="3"/>
        <v>0</v>
      </c>
    </row>
    <row r="80" spans="2:15" ht="30" customHeight="1">
      <c r="B80" s="133"/>
      <c r="C80" s="134"/>
      <c r="D80" s="134"/>
      <c r="E80" s="135"/>
      <c r="G80" s="134"/>
      <c r="H80" s="134"/>
      <c r="I80" s="60"/>
      <c r="K80" s="134"/>
      <c r="L80" s="134"/>
      <c r="M80" s="137"/>
      <c r="O80" s="60">
        <f t="shared" si="3"/>
        <v>0</v>
      </c>
    </row>
    <row r="81" spans="2:15" ht="30" customHeight="1">
      <c r="B81" s="133"/>
      <c r="C81" s="134"/>
      <c r="D81" s="134"/>
      <c r="E81" s="135"/>
      <c r="G81" s="134"/>
      <c r="H81" s="134"/>
      <c r="I81" s="60"/>
      <c r="K81" s="134"/>
      <c r="L81" s="134"/>
      <c r="M81" s="137"/>
      <c r="O81" s="60">
        <f t="shared" si="3"/>
        <v>0</v>
      </c>
    </row>
    <row r="82" spans="2:15" ht="30" customHeight="1">
      <c r="B82" s="133"/>
      <c r="C82" s="134"/>
      <c r="D82" s="134"/>
      <c r="E82" s="135"/>
      <c r="G82" s="134"/>
      <c r="H82" s="134"/>
      <c r="I82" s="60"/>
      <c r="K82" s="134"/>
      <c r="L82" s="134"/>
      <c r="M82" s="137"/>
      <c r="O82" s="60">
        <f t="shared" si="2"/>
        <v>0</v>
      </c>
    </row>
    <row r="83" spans="2:15" ht="30" customHeight="1">
      <c r="B83" s="133"/>
      <c r="C83" s="134"/>
      <c r="D83" s="134"/>
      <c r="E83" s="135"/>
      <c r="G83" s="134"/>
      <c r="H83" s="134"/>
      <c r="I83" s="60"/>
      <c r="K83" s="134"/>
      <c r="L83" s="134"/>
      <c r="M83" s="137"/>
      <c r="O83" s="60">
        <f t="shared" si="2"/>
        <v>0</v>
      </c>
    </row>
    <row r="84" spans="2:15" ht="30" customHeight="1">
      <c r="B84" s="133"/>
      <c r="C84" s="134"/>
      <c r="D84" s="134"/>
      <c r="E84" s="135"/>
      <c r="G84" s="134"/>
      <c r="H84" s="134"/>
      <c r="I84" s="60"/>
      <c r="K84" s="134"/>
      <c r="L84" s="134"/>
      <c r="M84" s="137"/>
      <c r="O84" s="60">
        <f t="shared" si="2"/>
        <v>0</v>
      </c>
    </row>
    <row r="85" spans="2:15" ht="30" customHeight="1">
      <c r="B85" s="133"/>
      <c r="C85" s="134"/>
      <c r="D85" s="134"/>
      <c r="E85" s="135"/>
      <c r="G85" s="134"/>
      <c r="H85" s="134"/>
      <c r="I85" s="60"/>
      <c r="K85" s="134"/>
      <c r="L85" s="134"/>
      <c r="M85" s="137"/>
      <c r="O85" s="60">
        <f t="shared" si="2"/>
        <v>0</v>
      </c>
    </row>
    <row r="86" spans="2:15" ht="30" customHeight="1">
      <c r="B86" s="133"/>
      <c r="C86" s="134"/>
      <c r="D86" s="134"/>
      <c r="E86" s="135"/>
      <c r="G86" s="134"/>
      <c r="H86" s="134"/>
      <c r="I86" s="60"/>
      <c r="K86" s="134"/>
      <c r="L86" s="134"/>
      <c r="M86" s="137"/>
      <c r="O86" s="60">
        <f t="shared" si="2"/>
        <v>0</v>
      </c>
    </row>
    <row r="87" spans="2:15" ht="30" customHeight="1">
      <c r="B87" s="133"/>
      <c r="C87" s="134"/>
      <c r="D87" s="134"/>
      <c r="E87" s="135"/>
      <c r="G87" s="134"/>
      <c r="H87" s="134"/>
      <c r="I87" s="60"/>
      <c r="K87" s="134"/>
      <c r="L87" s="134"/>
      <c r="M87" s="137"/>
      <c r="O87" s="60">
        <f t="shared" si="2"/>
        <v>0</v>
      </c>
    </row>
    <row r="88" spans="2:15" ht="30" customHeight="1">
      <c r="B88" s="133"/>
      <c r="C88" s="134"/>
      <c r="D88" s="134"/>
      <c r="E88" s="135"/>
      <c r="G88" s="134"/>
      <c r="H88" s="134"/>
      <c r="I88" s="60"/>
      <c r="K88" s="134"/>
      <c r="L88" s="134"/>
      <c r="M88" s="137"/>
      <c r="O88" s="60">
        <f t="shared" si="2"/>
        <v>0</v>
      </c>
    </row>
    <row r="89" spans="2:15" ht="30" customHeight="1">
      <c r="B89" s="133"/>
      <c r="C89" s="134"/>
      <c r="D89" s="134"/>
      <c r="E89" s="135"/>
      <c r="G89" s="134"/>
      <c r="H89" s="134"/>
      <c r="I89" s="60"/>
      <c r="K89" s="134"/>
      <c r="L89" s="134"/>
      <c r="M89" s="137"/>
      <c r="O89" s="60">
        <f t="shared" si="2"/>
        <v>0</v>
      </c>
    </row>
    <row r="90" spans="2:15" ht="30" customHeight="1">
      <c r="B90" s="133"/>
      <c r="C90" s="134"/>
      <c r="D90" s="134"/>
      <c r="E90" s="135"/>
      <c r="G90" s="134"/>
      <c r="H90" s="134"/>
      <c r="I90" s="60"/>
      <c r="K90" s="134"/>
      <c r="L90" s="134"/>
      <c r="M90" s="137"/>
      <c r="O90" s="60">
        <f t="shared" si="2"/>
        <v>0</v>
      </c>
    </row>
    <row r="91" spans="2:15" ht="30" customHeight="1">
      <c r="B91" s="133"/>
      <c r="C91" s="134"/>
      <c r="D91" s="134"/>
      <c r="E91" s="135"/>
      <c r="G91" s="134"/>
      <c r="H91" s="134"/>
      <c r="I91" s="60"/>
      <c r="K91" s="134"/>
      <c r="L91" s="134"/>
      <c r="M91" s="137"/>
      <c r="O91" s="60">
        <f t="shared" si="2"/>
        <v>0</v>
      </c>
    </row>
    <row r="92" spans="2:15" ht="30" customHeight="1">
      <c r="B92" s="133"/>
      <c r="C92" s="134"/>
      <c r="D92" s="134"/>
      <c r="E92" s="135"/>
      <c r="G92" s="134"/>
      <c r="H92" s="134"/>
      <c r="I92" s="60"/>
      <c r="K92" s="134"/>
      <c r="L92" s="134"/>
      <c r="M92" s="137"/>
      <c r="O92" s="60">
        <f t="shared" si="2"/>
        <v>0</v>
      </c>
    </row>
    <row r="93" spans="2:15" ht="30" customHeight="1">
      <c r="B93" s="133"/>
      <c r="C93" s="134"/>
      <c r="D93" s="134"/>
      <c r="E93" s="135"/>
      <c r="G93" s="134"/>
      <c r="H93" s="134"/>
      <c r="I93" s="60"/>
      <c r="K93" s="134"/>
      <c r="L93" s="134"/>
      <c r="M93" s="137"/>
      <c r="O93" s="60">
        <f t="shared" si="2"/>
        <v>0</v>
      </c>
    </row>
    <row r="94" spans="2:15" ht="30" customHeight="1">
      <c r="B94" s="133"/>
      <c r="C94" s="134"/>
      <c r="D94" s="134"/>
      <c r="E94" s="135"/>
      <c r="G94" s="134"/>
      <c r="H94" s="134"/>
      <c r="I94" s="60"/>
      <c r="K94" s="134"/>
      <c r="L94" s="134"/>
      <c r="M94" s="137"/>
      <c r="O94" s="60">
        <f t="shared" si="2"/>
        <v>0</v>
      </c>
    </row>
    <row r="95" spans="2:15" ht="30" customHeight="1">
      <c r="B95" s="133"/>
      <c r="C95" s="134"/>
      <c r="D95" s="134"/>
      <c r="E95" s="135"/>
      <c r="G95" s="134"/>
      <c r="H95" s="134"/>
      <c r="I95" s="60"/>
      <c r="K95" s="134"/>
      <c r="L95" s="134"/>
      <c r="M95" s="60"/>
      <c r="O95" s="60">
        <f t="shared" si="2"/>
        <v>0</v>
      </c>
    </row>
    <row r="96" spans="2:15" ht="10.15" customHeight="1" thickBot="1">
      <c r="B96" s="133"/>
      <c r="C96" s="134"/>
      <c r="D96" s="134"/>
      <c r="E96" s="135"/>
      <c r="I96" s="7"/>
      <c r="M96" s="7"/>
    </row>
    <row r="97" spans="2:13" s="18" customFormat="1" ht="34.9" customHeight="1" thickBot="1">
      <c r="B97" s="133"/>
      <c r="C97" s="134"/>
      <c r="D97" s="89" t="s">
        <v>21</v>
      </c>
      <c r="E97" s="89">
        <f>SUM(E37:E95)</f>
        <v>0</v>
      </c>
      <c r="G97" s="201" t="s">
        <v>23</v>
      </c>
      <c r="H97" s="202"/>
      <c r="I97" s="21" t="str">
        <f>IFERROR(SUMIF(I37:I95,"&lt;4",$E37:$E95)/$E97,"n/a")</f>
        <v>n/a</v>
      </c>
      <c r="K97" s="201" t="s">
        <v>24</v>
      </c>
      <c r="L97" s="202"/>
      <c r="M97" s="21" t="str">
        <f>IFERROR(SUMIF(M37:M95,"&lt;4",$E37:$E95)/$E97,"n/a")</f>
        <v>n/a</v>
      </c>
    </row>
    <row r="98" spans="2:13" ht="10.15" customHeight="1"/>
    <row r="99" spans="2:13">
      <c r="B99" s="5" t="s">
        <v>40</v>
      </c>
    </row>
    <row r="100" spans="2:13" ht="10.15" customHeight="1">
      <c r="B100" s="5"/>
    </row>
    <row r="101" spans="2:13" ht="25.15" customHeight="1">
      <c r="B101" s="158"/>
      <c r="C101" s="159"/>
      <c r="D101" s="159"/>
      <c r="E101" s="160"/>
    </row>
    <row r="102" spans="2:13" ht="25.15" customHeight="1">
      <c r="B102" s="158"/>
      <c r="C102" s="159"/>
      <c r="D102" s="159"/>
      <c r="E102" s="160"/>
    </row>
    <row r="103" spans="2:13" ht="25.15" customHeight="1">
      <c r="B103" s="163"/>
      <c r="C103" s="164"/>
      <c r="D103" s="164"/>
      <c r="E103" s="165"/>
    </row>
    <row r="104" spans="2:13" ht="25.15" customHeight="1">
      <c r="B104" s="158"/>
      <c r="C104" s="159"/>
      <c r="D104" s="159"/>
      <c r="E104" s="160"/>
    </row>
    <row r="105" spans="2:13" ht="25.15" customHeight="1">
      <c r="B105" s="158"/>
      <c r="C105" s="159"/>
      <c r="D105" s="159"/>
      <c r="E105" s="160"/>
    </row>
  </sheetData>
  <mergeCells count="34">
    <mergeCell ref="G32:H32"/>
    <mergeCell ref="K32:L32"/>
    <mergeCell ref="B103:E103"/>
    <mergeCell ref="B104:E104"/>
    <mergeCell ref="B105:E105"/>
    <mergeCell ref="G33:H33"/>
    <mergeCell ref="K33:L33"/>
    <mergeCell ref="G97:H97"/>
    <mergeCell ref="K97:L97"/>
    <mergeCell ref="B101:E101"/>
    <mergeCell ref="B102:E102"/>
    <mergeCell ref="G12:H12"/>
    <mergeCell ref="K12:L12"/>
    <mergeCell ref="G29:H29"/>
    <mergeCell ref="K29:L29"/>
    <mergeCell ref="G31:H31"/>
    <mergeCell ref="K31:L31"/>
    <mergeCell ref="B6:E6"/>
    <mergeCell ref="G6:I6"/>
    <mergeCell ref="G10:H10"/>
    <mergeCell ref="K10:L10"/>
    <mergeCell ref="G11:H11"/>
    <mergeCell ref="K11:L11"/>
    <mergeCell ref="K6:M6"/>
    <mergeCell ref="G8:H8"/>
    <mergeCell ref="K8:L8"/>
    <mergeCell ref="G9:H9"/>
    <mergeCell ref="K9:L9"/>
    <mergeCell ref="B2:B4"/>
    <mergeCell ref="D2:E2"/>
    <mergeCell ref="G2:I4"/>
    <mergeCell ref="K2:M4"/>
    <mergeCell ref="D3:E3"/>
    <mergeCell ref="D4:E4"/>
  </mergeCells>
  <conditionalFormatting sqref="I60:I68 I82:I95">
    <cfRule type="expression" dxfId="59" priority="56">
      <formula>I60=5</formula>
    </cfRule>
    <cfRule type="expression" dxfId="58" priority="57">
      <formula>I60=4</formula>
    </cfRule>
    <cfRule type="expression" dxfId="57" priority="58">
      <formula>I60=3</formula>
    </cfRule>
    <cfRule type="expression" dxfId="56" priority="59">
      <formula>I60=2</formula>
    </cfRule>
    <cfRule type="expression" dxfId="55" priority="60">
      <formula>I60=1</formula>
    </cfRule>
  </conditionalFormatting>
  <conditionalFormatting sqref="M60:M68 M82:M95">
    <cfRule type="expression" dxfId="54" priority="51">
      <formula>M60=5</formula>
    </cfRule>
    <cfRule type="expression" dxfId="53" priority="52">
      <formula>M60=4</formula>
    </cfRule>
    <cfRule type="expression" dxfId="52" priority="53">
      <formula>M60=3</formula>
    </cfRule>
    <cfRule type="expression" dxfId="51" priority="54">
      <formula>M60=2</formula>
    </cfRule>
    <cfRule type="expression" dxfId="50" priority="55">
      <formula>M60=1</formula>
    </cfRule>
  </conditionalFormatting>
  <conditionalFormatting sqref="I16:I27">
    <cfRule type="expression" dxfId="49" priority="46">
      <formula>I16=5</formula>
    </cfRule>
    <cfRule type="expression" dxfId="48" priority="47">
      <formula>I16=4</formula>
    </cfRule>
    <cfRule type="expression" dxfId="47" priority="48">
      <formula>I16=3</formula>
    </cfRule>
    <cfRule type="expression" dxfId="46" priority="49">
      <formula>I16=2</formula>
    </cfRule>
    <cfRule type="expression" dxfId="45" priority="50">
      <formula>I16=1</formula>
    </cfRule>
  </conditionalFormatting>
  <conditionalFormatting sqref="M16:M27">
    <cfRule type="expression" dxfId="44" priority="41">
      <formula>M16=5</formula>
    </cfRule>
    <cfRule type="expression" dxfId="43" priority="42">
      <formula>M16=4</formula>
    </cfRule>
    <cfRule type="expression" dxfId="42" priority="43">
      <formula>M16=3</formula>
    </cfRule>
    <cfRule type="expression" dxfId="41" priority="44">
      <formula>M16=2</formula>
    </cfRule>
    <cfRule type="expression" dxfId="40" priority="45">
      <formula>M16=1</formula>
    </cfRule>
  </conditionalFormatting>
  <conditionalFormatting sqref="O16:O27">
    <cfRule type="expression" dxfId="39" priority="36">
      <formula>AND(O16&gt;=20,O16&lt;26)</formula>
    </cfRule>
    <cfRule type="expression" dxfId="38" priority="37">
      <formula>AND(O16&gt;=15,O16&lt;20)</formula>
    </cfRule>
    <cfRule type="expression" dxfId="37" priority="38">
      <formula>AND(O16&gt;=10,O16&lt;15)</formula>
    </cfRule>
    <cfRule type="expression" dxfId="36" priority="39">
      <formula>AND(O16&gt;=5,O16&lt;10)</formula>
    </cfRule>
    <cfRule type="expression" dxfId="35" priority="40">
      <formula>AND(O16&gt;=1, O16&lt;5)</formula>
    </cfRule>
  </conditionalFormatting>
  <conditionalFormatting sqref="O60:O68 O82:O95">
    <cfRule type="expression" dxfId="34" priority="31">
      <formula>AND(O60&gt;=20,O60&lt;26)</formula>
    </cfRule>
    <cfRule type="expression" dxfId="33" priority="32">
      <formula>AND(O60&gt;=15,O60&lt;20)</formula>
    </cfRule>
    <cfRule type="expression" dxfId="32" priority="33">
      <formula>AND(O60&gt;=10,O60&lt;15)</formula>
    </cfRule>
    <cfRule type="expression" dxfId="31" priority="34">
      <formula>AND(O60&gt;=5,O60&lt;10)</formula>
    </cfRule>
    <cfRule type="expression" dxfId="30" priority="35">
      <formula>AND(O60&gt;=1, O60&lt;5)</formula>
    </cfRule>
  </conditionalFormatting>
  <conditionalFormatting sqref="I37:I59">
    <cfRule type="expression" dxfId="29" priority="26">
      <formula>I37=5</formula>
    </cfRule>
    <cfRule type="expression" dxfId="28" priority="27">
      <formula>I37=4</formula>
    </cfRule>
    <cfRule type="expression" dxfId="27" priority="28">
      <formula>I37=3</formula>
    </cfRule>
    <cfRule type="expression" dxfId="26" priority="29">
      <formula>I37=2</formula>
    </cfRule>
    <cfRule type="expression" dxfId="25" priority="30">
      <formula>I37=1</formula>
    </cfRule>
  </conditionalFormatting>
  <conditionalFormatting sqref="M37:M59">
    <cfRule type="expression" dxfId="24" priority="21">
      <formula>M37=5</formula>
    </cfRule>
    <cfRule type="expression" dxfId="23" priority="22">
      <formula>M37=4</formula>
    </cfRule>
    <cfRule type="expression" dxfId="22" priority="23">
      <formula>M37=3</formula>
    </cfRule>
    <cfRule type="expression" dxfId="21" priority="24">
      <formula>M37=2</formula>
    </cfRule>
    <cfRule type="expression" dxfId="20" priority="25">
      <formula>M37=1</formula>
    </cfRule>
  </conditionalFormatting>
  <conditionalFormatting sqref="O37:O59">
    <cfRule type="expression" dxfId="19" priority="16">
      <formula>AND(O37&gt;=20,O37&lt;26)</formula>
    </cfRule>
    <cfRule type="expression" dxfId="18" priority="17">
      <formula>AND(O37&gt;=15,O37&lt;20)</formula>
    </cfRule>
    <cfRule type="expression" dxfId="17" priority="18">
      <formula>AND(O37&gt;=10,O37&lt;15)</formula>
    </cfRule>
    <cfRule type="expression" dxfId="16" priority="19">
      <formula>AND(O37&gt;=5,O37&lt;10)</formula>
    </cfRule>
    <cfRule type="expression" dxfId="15" priority="20">
      <formula>AND(O37&gt;=1, O37&lt;5)</formula>
    </cfRule>
  </conditionalFormatting>
  <conditionalFormatting sqref="I69:I81">
    <cfRule type="expression" dxfId="14" priority="11">
      <formula>I69=5</formula>
    </cfRule>
    <cfRule type="expression" dxfId="13" priority="12">
      <formula>I69=4</formula>
    </cfRule>
    <cfRule type="expression" dxfId="12" priority="13">
      <formula>I69=3</formula>
    </cfRule>
    <cfRule type="expression" dxfId="11" priority="14">
      <formula>I69=2</formula>
    </cfRule>
    <cfRule type="expression" dxfId="10" priority="15">
      <formula>I69=1</formula>
    </cfRule>
  </conditionalFormatting>
  <conditionalFormatting sqref="M69:M81">
    <cfRule type="expression" dxfId="9" priority="6">
      <formula>M69=5</formula>
    </cfRule>
    <cfRule type="expression" dxfId="8" priority="7">
      <formula>M69=4</formula>
    </cfRule>
    <cfRule type="expression" dxfId="7" priority="8">
      <formula>M69=3</formula>
    </cfRule>
    <cfRule type="expression" dxfId="6" priority="9">
      <formula>M69=2</formula>
    </cfRule>
    <cfRule type="expression" dxfId="5" priority="10">
      <formula>M69=1</formula>
    </cfRule>
  </conditionalFormatting>
  <conditionalFormatting sqref="O69:O81">
    <cfRule type="expression" dxfId="4" priority="1">
      <formula>AND(O69&gt;=20,O69&lt;26)</formula>
    </cfRule>
    <cfRule type="expression" dxfId="3" priority="2">
      <formula>AND(O69&gt;=15,O69&lt;20)</formula>
    </cfRule>
    <cfRule type="expression" dxfId="2" priority="3">
      <formula>AND(O69&gt;=10,O69&lt;15)</formula>
    </cfRule>
    <cfRule type="expression" dxfId="1" priority="4">
      <formula>AND(O69&gt;=5,O69&lt;10)</formula>
    </cfRule>
    <cfRule type="expression" dxfId="0" priority="5">
      <formula>AND(O69&gt;=1, O69&lt;5)</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B2DF4CF8E07040897EC5D916D2C40F" ma:contentTypeVersion="8" ma:contentTypeDescription="Create a new document." ma:contentTypeScope="" ma:versionID="482214c52f3ce6920790cdb8d920c77e">
  <xsd:schema xmlns:xsd="http://www.w3.org/2001/XMLSchema" xmlns:xs="http://www.w3.org/2001/XMLSchema" xmlns:p="http://schemas.microsoft.com/office/2006/metadata/properties" xmlns:ns2="b84e712d-1545-46fa-b502-858d38cec2ee" targetNamespace="http://schemas.microsoft.com/office/2006/metadata/properties" ma:root="true" ma:fieldsID="94a4db3a53ebb552bf817b959ee86f3e" ns2:_="">
    <xsd:import namespace="b84e712d-1545-46fa-b502-858d38cec2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e712d-1545-46fa-b502-858d38cec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06A28-2A8A-477C-A6E5-35D4D547AE5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4883F8-6323-4B8B-B1A5-944DEC540AA4}">
  <ds:schemaRefs>
    <ds:schemaRef ds:uri="http://schemas.microsoft.com/sharepoint/v3/contenttype/forms"/>
  </ds:schemaRefs>
</ds:datastoreItem>
</file>

<file path=customXml/itemProps3.xml><?xml version="1.0" encoding="utf-8"?>
<ds:datastoreItem xmlns:ds="http://schemas.openxmlformats.org/officeDocument/2006/customXml" ds:itemID="{6613D871-DEAC-49A5-8F06-823C33461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e712d-1545-46fa-b502-858d38cec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Materials Summary</vt:lpstr>
      <vt:lpstr>Technical Equipment</vt:lpstr>
      <vt:lpstr>Costumes</vt:lpstr>
      <vt:lpstr>Sets and Scenery</vt:lpstr>
      <vt:lpstr>Props and furniture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Graham Sutherland</cp:lastModifiedBy>
  <cp:lastPrinted>2023-05-04T09:27:02Z</cp:lastPrinted>
  <dcterms:created xsi:type="dcterms:W3CDTF">2021-09-15T14:13:09Z</dcterms:created>
  <dcterms:modified xsi:type="dcterms:W3CDTF">2023-05-04T09:34:35Z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0x0101004CB2DF4CF8E07040897EC5D916D2C40F</vt:lpwstr>
  </property>
</Properties>
</file>